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xr:revisionPtr xr6:coauthVersionLast="47" xr6:coauthVersionMax="47" documentId="13_ncr:1_{6B2CD093-EDD1-40D7-93C6-E82E3DA07701}" revIDLastSave="0" xr10:uidLastSave="{00000000-0000-0000-0000-000000000000}"/>
  <bookViews>
    <workbookView xr2:uid="{59CDE3A6-EAEF-427A-8962-D0EEDFEC449A}" windowHeight="14370" windowWidth="21285" xWindow="3675" yWindow="0"/>
  </bookViews>
  <sheets>
    <sheet r:id="rId1" name="令和8年4～6月" sheetId="1"/>
  </sheets>
  <definedNames>
    <definedName localSheetId="0" name="_xlnm.Print_Area">'令和8年4～6月'!$A$1:$Q$57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1" l="1"/>
  <c r="N56" i="1"/>
  <c r="P55" i="1"/>
  <c r="N55" i="1"/>
  <c r="P54" i="1"/>
  <c r="N54" i="1"/>
  <c r="P53" i="1"/>
  <c r="N53" i="1"/>
  <c r="P52" i="1"/>
  <c r="N52" i="1"/>
  <c r="P51" i="1"/>
  <c r="N51" i="1"/>
  <c r="P50" i="1"/>
  <c r="N50" i="1"/>
  <c r="P49" i="1"/>
  <c r="N49" i="1"/>
  <c r="P48" i="1"/>
  <c r="N48" i="1"/>
  <c r="P47" i="1"/>
  <c r="N47" i="1"/>
  <c r="P46" i="1"/>
  <c r="N46" i="1"/>
  <c r="P45" i="1"/>
  <c r="N45" i="1"/>
  <c r="P44" i="1"/>
  <c r="N44" i="1"/>
  <c r="P43" i="1"/>
  <c r="N43" i="1"/>
  <c r="P42" i="1"/>
  <c r="N42" i="1"/>
  <c r="P41" i="1"/>
  <c r="N41" i="1"/>
  <c r="P40" i="1"/>
  <c r="N40" i="1"/>
  <c r="P39" i="1"/>
  <c r="N39" i="1"/>
  <c r="P38" i="1"/>
  <c r="N38" i="1"/>
  <c r="P37" i="1"/>
  <c r="N37" i="1"/>
  <c r="P36" i="1"/>
  <c r="N36" i="1"/>
  <c r="P35" i="1"/>
  <c r="N35" i="1"/>
  <c r="P34" i="1"/>
  <c r="N34" i="1"/>
  <c r="P33" i="1"/>
  <c r="N33" i="1"/>
  <c r="P32" i="1"/>
  <c r="N32" i="1"/>
  <c r="P31" i="1"/>
  <c r="N31" i="1"/>
  <c r="AC30" i="1"/>
  <c r="Z30" i="1"/>
  <c r="W30" i="1"/>
  <c r="P30" i="1"/>
  <c r="N30" i="1"/>
  <c r="AC29" i="1"/>
  <c r="Z29" i="1"/>
  <c r="W29" i="1"/>
  <c r="P29" i="1"/>
  <c r="N29" i="1"/>
  <c r="AC28" i="1"/>
  <c r="Z28" i="1"/>
  <c r="W28" i="1"/>
  <c r="P28" i="1"/>
  <c r="N28" i="1"/>
  <c r="AC27" i="1"/>
  <c r="Z27" i="1"/>
  <c r="W27" i="1"/>
  <c r="P27" i="1"/>
  <c r="N27" i="1"/>
  <c r="AC26" i="1"/>
  <c r="Z26" i="1"/>
  <c r="W26" i="1"/>
  <c r="P26" i="1"/>
  <c r="N26" i="1"/>
  <c r="AC25" i="1"/>
  <c r="Z25" i="1"/>
  <c r="W25" i="1"/>
  <c r="P25" i="1"/>
  <c r="N25" i="1"/>
  <c r="AC24" i="1"/>
  <c r="Z24" i="1"/>
  <c r="W24" i="1"/>
  <c r="P24" i="1"/>
  <c r="N24" i="1"/>
  <c r="AC23" i="1"/>
  <c r="Z23" i="1"/>
  <c r="W23" i="1"/>
  <c r="P23" i="1"/>
  <c r="N23" i="1"/>
  <c r="AC22" i="1"/>
  <c r="Z22" i="1"/>
  <c r="W22" i="1"/>
  <c r="P22" i="1"/>
  <c r="N22" i="1"/>
  <c r="AC21" i="1"/>
  <c r="Z21" i="1"/>
  <c r="W21" i="1"/>
  <c r="P21" i="1"/>
  <c r="N21" i="1"/>
  <c r="AC20" i="1"/>
  <c r="Z20" i="1"/>
  <c r="W20" i="1"/>
  <c r="P20" i="1"/>
  <c r="N20" i="1"/>
  <c r="AC19" i="1"/>
  <c r="Z19" i="1"/>
  <c r="W19" i="1"/>
  <c r="P19" i="1"/>
  <c r="N19" i="1"/>
  <c r="AC18" i="1"/>
  <c r="Z18" i="1"/>
  <c r="W18" i="1"/>
  <c r="P18" i="1"/>
  <c r="N18" i="1"/>
  <c r="AC17" i="1"/>
  <c r="Z17" i="1"/>
  <c r="W17" i="1"/>
  <c r="P17" i="1"/>
  <c r="N17" i="1"/>
  <c r="AC16" i="1"/>
  <c r="Z16" i="1"/>
  <c r="W16" i="1"/>
  <c r="P16" i="1"/>
  <c r="N16" i="1"/>
  <c r="AC15" i="1"/>
  <c r="Z15" i="1"/>
  <c r="W15" i="1"/>
  <c r="P15" i="1"/>
  <c r="N15" i="1"/>
  <c r="AC14" i="1"/>
  <c r="Z14" i="1"/>
  <c r="W14" i="1"/>
  <c r="P14" i="1"/>
  <c r="N14" i="1"/>
  <c r="AC13" i="1"/>
  <c r="AC32" i="1" s="1"/>
  <c r="AC34" i="1" s="1"/>
  <c r="Z13" i="1"/>
  <c r="Z32" i="1" s="1"/>
  <c r="Z34" i="1" s="1"/>
  <c r="W13" i="1"/>
  <c r="P13" i="1"/>
  <c r="N13" i="1"/>
  <c r="AC12" i="1"/>
  <c r="Z12" i="1"/>
  <c r="W12" i="1"/>
  <c r="P12" i="1"/>
  <c r="N12" i="1"/>
  <c r="AC11" i="1"/>
  <c r="Z11" i="1"/>
  <c r="W11" i="1"/>
  <c r="P11" i="1"/>
  <c r="N11" i="1"/>
  <c r="AC10" i="1"/>
  <c r="Z10" i="1"/>
  <c r="W10" i="1"/>
  <c r="P10" i="1"/>
  <c r="N10" i="1"/>
  <c r="AC9" i="1"/>
  <c r="Z9" i="1"/>
  <c r="W9" i="1"/>
  <c r="P9" i="1"/>
  <c r="N9" i="1"/>
  <c r="AC8" i="1"/>
  <c r="AC33" i="1" s="1"/>
  <c r="Z8" i="1"/>
  <c r="Z33" i="1" s="1"/>
  <c r="W8" i="1"/>
  <c r="W33" i="1" s="1"/>
  <c r="P8" i="1"/>
  <c r="N8"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C7" i="1"/>
  <c r="Z7" i="1"/>
  <c r="W7" i="1"/>
  <c r="W32" i="1" s="1"/>
  <c r="W34" i="1" s="1"/>
  <c r="P7" i="1"/>
  <c r="N7" i="1"/>
  <c r="AB6" i="1"/>
  <c r="Y6" i="1"/>
  <c r="V6" i="1"/>
</calcChain>
</file>

<file path=xl/sharedStrings.xml><?xml version="1.0" encoding="utf-8"?>
<sst xmlns="http://schemas.openxmlformats.org/spreadsheetml/2006/main" count="366" uniqueCount="65">
  <si>
    <t>対象児童①</t>
    <rPh sb="0" eb="2">
      <t>タイショウ</t>
    </rPh>
    <rPh sb="2" eb="4">
      <t>ジドウ</t>
    </rPh>
    <phoneticPr fontId="2"/>
  </si>
  <si>
    <r>
      <t>※共同保育は保護者がベビーシッターと一緒に保育することを指します。該当する場合は、「共同保育」の列に〇をご入力ください。</t>
    </r>
    <r>
      <rPr>
        <sz val="7.2"/>
        <color rgb="FFFF0000"/>
        <rFont val="HG丸ｺﾞｼｯｸM-PRO"/>
        <family val="3"/>
        <charset val="128"/>
      </rPr>
      <t>なお、テレワーク等で保護者が在宅している場合は補助対象外となります。</t>
    </r>
    <r>
      <rPr>
        <sz val="7.2"/>
        <color theme="1"/>
        <rFont val="HG丸ｺﾞｼｯｸM-PRO"/>
        <family val="3"/>
        <charset val="128"/>
      </rPr>
      <t xml:space="preserve">
※夜間帯（0時～7時・22時～24時）をご利用した場合は、「夜間利用」の列に〇をご入力ください。同日に夜間帯と夜間帯以外を利用した場合は行を分けてご入力ください。</t>
    </r>
    <rPh sb="1" eb="5">
      <t>キョウドウホイク</t>
    </rPh>
    <rPh sb="6" eb="9">
      <t>ホゴシャ</t>
    </rPh>
    <rPh sb="18" eb="20">
      <t>イッショ</t>
    </rPh>
    <rPh sb="21" eb="23">
      <t>ホイク</t>
    </rPh>
    <rPh sb="28" eb="29">
      <t>サ</t>
    </rPh>
    <rPh sb="33" eb="35">
      <t>ガイトウ</t>
    </rPh>
    <rPh sb="37" eb="39">
      <t>バアイ</t>
    </rPh>
    <rPh sb="42" eb="46">
      <t>キョウドウホイク</t>
    </rPh>
    <rPh sb="48" eb="49">
      <t>レツ</t>
    </rPh>
    <rPh sb="53" eb="55">
      <t>ニュウリョク</t>
    </rPh>
    <rPh sb="68" eb="69">
      <t>ナド</t>
    </rPh>
    <rPh sb="70" eb="73">
      <t>ホゴシャ</t>
    </rPh>
    <rPh sb="74" eb="76">
      <t>ザイタク</t>
    </rPh>
    <rPh sb="80" eb="82">
      <t>バアイ</t>
    </rPh>
    <rPh sb="83" eb="85">
      <t>ホジョ</t>
    </rPh>
    <rPh sb="85" eb="88">
      <t>タイショウガイ</t>
    </rPh>
    <rPh sb="96" eb="99">
      <t>ヤカンタイ</t>
    </rPh>
    <rPh sb="101" eb="102">
      <t>ジ</t>
    </rPh>
    <rPh sb="104" eb="105">
      <t>ジ</t>
    </rPh>
    <rPh sb="108" eb="109">
      <t>ジ</t>
    </rPh>
    <rPh sb="112" eb="113">
      <t>ジ</t>
    </rPh>
    <rPh sb="116" eb="118">
      <t>リヨウ</t>
    </rPh>
    <rPh sb="120" eb="122">
      <t>バアイ</t>
    </rPh>
    <rPh sb="125" eb="129">
      <t>ヤカンリヨウ</t>
    </rPh>
    <rPh sb="131" eb="132">
      <t>レツ</t>
    </rPh>
    <rPh sb="136" eb="138">
      <t>ニュウリョク</t>
    </rPh>
    <rPh sb="143" eb="145">
      <t>ドウジツ</t>
    </rPh>
    <rPh sb="146" eb="149">
      <t>ヤカンタイ</t>
    </rPh>
    <rPh sb="150" eb="153">
      <t>ヤカンタイ</t>
    </rPh>
    <rPh sb="153" eb="155">
      <t>イガイ</t>
    </rPh>
    <rPh sb="156" eb="158">
      <t>リヨウ</t>
    </rPh>
    <rPh sb="160" eb="162">
      <t>バアイ</t>
    </rPh>
    <rPh sb="163" eb="164">
      <t>ギョウ</t>
    </rPh>
    <rPh sb="165" eb="166">
      <t>ワ</t>
    </rPh>
    <rPh sb="169" eb="171">
      <t>ニュウリョク</t>
    </rPh>
    <phoneticPr fontId="2"/>
  </si>
  <si>
    <t>補助対象となる利用時間は、各月の夜間帯以外、夜間帯毎に各日の利用時間を合計し、合計した後に１時間未満の部分は切り捨てし算出いたします。</t>
    <rPh sb="0" eb="4">
      <t>ホジョタイショウ</t>
    </rPh>
    <rPh sb="7" eb="9">
      <t>リヨウ</t>
    </rPh>
    <rPh sb="9" eb="11">
      <t>ジカン</t>
    </rPh>
    <rPh sb="13" eb="15">
      <t>カクツキ</t>
    </rPh>
    <rPh sb="16" eb="19">
      <t>ヤカンタイ</t>
    </rPh>
    <rPh sb="19" eb="21">
      <t>イガイ</t>
    </rPh>
    <rPh sb="22" eb="25">
      <t>ヤカンタイ</t>
    </rPh>
    <rPh sb="25" eb="26">
      <t>ゴト</t>
    </rPh>
    <rPh sb="27" eb="28">
      <t>カク</t>
    </rPh>
    <rPh sb="28" eb="29">
      <t>ヒ</t>
    </rPh>
    <rPh sb="30" eb="34">
      <t>リヨウジカン</t>
    </rPh>
    <rPh sb="35" eb="37">
      <t>ゴウケイ</t>
    </rPh>
    <rPh sb="39" eb="41">
      <t>ゴウケイ</t>
    </rPh>
    <rPh sb="43" eb="44">
      <t>アト</t>
    </rPh>
    <rPh sb="46" eb="48">
      <t>ジカン</t>
    </rPh>
    <rPh sb="48" eb="50">
      <t>ミマン</t>
    </rPh>
    <rPh sb="51" eb="53">
      <t>ブブン</t>
    </rPh>
    <rPh sb="54" eb="55">
      <t>キ</t>
    </rPh>
    <rPh sb="56" eb="57">
      <t>ス</t>
    </rPh>
    <rPh sb="59" eb="61">
      <t>サンシュツ</t>
    </rPh>
    <phoneticPr fontId="2"/>
  </si>
  <si>
    <t>対象児童②</t>
    <rPh sb="0" eb="2">
      <t>タイショウ</t>
    </rPh>
    <rPh sb="2" eb="4">
      <t>ジドウ</t>
    </rPh>
    <phoneticPr fontId="2"/>
  </si>
  <si>
    <t>対象児童③</t>
    <rPh sb="0" eb="2">
      <t>タイショウ</t>
    </rPh>
    <rPh sb="2" eb="4">
      <t>ジドウ</t>
    </rPh>
    <phoneticPr fontId="2"/>
  </si>
  <si>
    <t>No</t>
    <phoneticPr fontId="2"/>
  </si>
  <si>
    <t>対象児童名</t>
    <rPh sb="0" eb="4">
      <t>タイショウジドウ</t>
    </rPh>
    <rPh sb="4" eb="5">
      <t>メイ</t>
    </rPh>
    <phoneticPr fontId="2"/>
  </si>
  <si>
    <t>月</t>
    <rPh sb="0" eb="1">
      <t>ツキ</t>
    </rPh>
    <phoneticPr fontId="2"/>
  </si>
  <si>
    <t>日付</t>
    <rPh sb="0" eb="1">
      <t>ビ</t>
    </rPh>
    <rPh sb="1" eb="2">
      <t>ヅ</t>
    </rPh>
    <phoneticPr fontId="6"/>
  </si>
  <si>
    <t>共同
保育</t>
    <rPh sb="0" eb="2">
      <t>キョウドウ</t>
    </rPh>
    <rPh sb="3" eb="5">
      <t>ホイク</t>
    </rPh>
    <phoneticPr fontId="6"/>
  </si>
  <si>
    <t>夜間
利用</t>
    <rPh sb="0" eb="2">
      <t>ヤカン</t>
    </rPh>
    <rPh sb="3" eb="5">
      <t>リヨウ</t>
    </rPh>
    <phoneticPr fontId="6"/>
  </si>
  <si>
    <t>利用時間帯（24時間表示）</t>
    <rPh sb="0" eb="2">
      <t>リヨウ</t>
    </rPh>
    <rPh sb="2" eb="4">
      <t>ジカン</t>
    </rPh>
    <rPh sb="4" eb="5">
      <t>タイ</t>
    </rPh>
    <phoneticPr fontId="6"/>
  </si>
  <si>
    <t>利用時間</t>
    <phoneticPr fontId="6"/>
  </si>
  <si>
    <t>令和８年４月</t>
    <rPh sb="0" eb="2">
      <t>レイワ</t>
    </rPh>
    <rPh sb="3" eb="4">
      <t>ネン</t>
    </rPh>
    <rPh sb="5" eb="6">
      <t>ツキ</t>
    </rPh>
    <phoneticPr fontId="2"/>
  </si>
  <si>
    <t>〇</t>
    <phoneticPr fontId="2"/>
  </si>
  <si>
    <t>対象児童①</t>
    <rPh sb="0" eb="4">
      <t>タイショウジドウ</t>
    </rPh>
    <phoneticPr fontId="2"/>
  </si>
  <si>
    <t>各月合計
利用時間</t>
    <rPh sb="0" eb="2">
      <t>カクツキ</t>
    </rPh>
    <rPh sb="2" eb="4">
      <t>ゴウケイ</t>
    </rPh>
    <rPh sb="5" eb="7">
      <t>リヨウ</t>
    </rPh>
    <rPh sb="7" eb="9">
      <t>ジカン</t>
    </rPh>
    <phoneticPr fontId="2"/>
  </si>
  <si>
    <t>対象児童②</t>
    <rPh sb="0" eb="4">
      <t>タイショウジドウ</t>
    </rPh>
    <phoneticPr fontId="2"/>
  </si>
  <si>
    <t>対象児童③</t>
    <rPh sb="0" eb="4">
      <t>タイショウジドウ</t>
    </rPh>
    <phoneticPr fontId="2"/>
  </si>
  <si>
    <t>開始時間</t>
    <rPh sb="0" eb="2">
      <t>カイシ</t>
    </rPh>
    <rPh sb="2" eb="4">
      <t>ジカン</t>
    </rPh>
    <phoneticPr fontId="6"/>
  </si>
  <si>
    <t>終了時間</t>
    <rPh sb="0" eb="2">
      <t>シュウリョウ</t>
    </rPh>
    <rPh sb="2" eb="4">
      <t>ジカン</t>
    </rPh>
    <phoneticPr fontId="6"/>
  </si>
  <si>
    <t>令和８年５月</t>
    <rPh sb="0" eb="2">
      <t>レイワ</t>
    </rPh>
    <rPh sb="3" eb="4">
      <t>ネン</t>
    </rPh>
    <rPh sb="5" eb="6">
      <t>ツキ</t>
    </rPh>
    <phoneticPr fontId="2"/>
  </si>
  <si>
    <t>日</t>
    <rPh sb="0" eb="1">
      <t>ニチ</t>
    </rPh>
    <phoneticPr fontId="6"/>
  </si>
  <si>
    <t>：</t>
    <phoneticPr fontId="6"/>
  </si>
  <si>
    <t>時間</t>
    <rPh sb="0" eb="2">
      <t>ジカン</t>
    </rPh>
    <phoneticPr fontId="6"/>
  </si>
  <si>
    <t>分</t>
    <rPh sb="0" eb="1">
      <t>フン</t>
    </rPh>
    <phoneticPr fontId="6"/>
  </si>
  <si>
    <t>令和８年６月</t>
    <rPh sb="0" eb="2">
      <t>レイワ</t>
    </rPh>
    <rPh sb="3" eb="4">
      <t>ネン</t>
    </rPh>
    <rPh sb="5" eb="6">
      <t>ツキ</t>
    </rPh>
    <phoneticPr fontId="2"/>
  </si>
  <si>
    <t>令和８年４月（昼間）</t>
    <rPh sb="0" eb="2">
      <t>レイワ</t>
    </rPh>
    <rPh sb="3" eb="4">
      <t>ネン</t>
    </rPh>
    <rPh sb="5" eb="6">
      <t>ツキ</t>
    </rPh>
    <rPh sb="7" eb="9">
      <t>ヒルマ</t>
    </rPh>
    <phoneticPr fontId="2"/>
  </si>
  <si>
    <t>令和８年７月</t>
    <rPh sb="0" eb="2">
      <t>レイワ</t>
    </rPh>
    <rPh sb="3" eb="4">
      <t>ネン</t>
    </rPh>
    <rPh sb="5" eb="6">
      <t>ツキ</t>
    </rPh>
    <phoneticPr fontId="2"/>
  </si>
  <si>
    <t>令和８年４月（夜間）</t>
    <rPh sb="0" eb="2">
      <t>レイワ</t>
    </rPh>
    <rPh sb="3" eb="4">
      <t>ネン</t>
    </rPh>
    <rPh sb="5" eb="6">
      <t>ツキ</t>
    </rPh>
    <rPh sb="7" eb="9">
      <t>ヤカン</t>
    </rPh>
    <phoneticPr fontId="2"/>
  </si>
  <si>
    <t>令和８年８月</t>
    <rPh sb="0" eb="2">
      <t>レイワ</t>
    </rPh>
    <rPh sb="3" eb="4">
      <t>ネン</t>
    </rPh>
    <rPh sb="5" eb="6">
      <t>ツキ</t>
    </rPh>
    <phoneticPr fontId="2"/>
  </si>
  <si>
    <t>令和８年５月（昼間）</t>
    <rPh sb="0" eb="2">
      <t>レイワ</t>
    </rPh>
    <rPh sb="3" eb="4">
      <t>ネン</t>
    </rPh>
    <rPh sb="5" eb="6">
      <t>ツキ</t>
    </rPh>
    <rPh sb="7" eb="9">
      <t>ヒルマ</t>
    </rPh>
    <phoneticPr fontId="2"/>
  </si>
  <si>
    <t>令和８年９月</t>
    <rPh sb="0" eb="2">
      <t>レイワ</t>
    </rPh>
    <rPh sb="3" eb="4">
      <t>ネン</t>
    </rPh>
    <rPh sb="5" eb="6">
      <t>ツキ</t>
    </rPh>
    <phoneticPr fontId="2"/>
  </si>
  <si>
    <t>令和８年５月（夜間）</t>
    <rPh sb="0" eb="2">
      <t>レイワ</t>
    </rPh>
    <rPh sb="3" eb="4">
      <t>ネン</t>
    </rPh>
    <rPh sb="5" eb="6">
      <t>ツキ</t>
    </rPh>
    <rPh sb="7" eb="9">
      <t>ヤカン</t>
    </rPh>
    <phoneticPr fontId="2"/>
  </si>
  <si>
    <t>令和８年１０月</t>
    <rPh sb="0" eb="2">
      <t>レイワ</t>
    </rPh>
    <rPh sb="3" eb="4">
      <t>ネン</t>
    </rPh>
    <rPh sb="6" eb="7">
      <t>ツキ</t>
    </rPh>
    <phoneticPr fontId="2"/>
  </si>
  <si>
    <t>令和８年６月（昼間）</t>
    <rPh sb="0" eb="2">
      <t>レイワ</t>
    </rPh>
    <rPh sb="3" eb="4">
      <t>ネン</t>
    </rPh>
    <rPh sb="5" eb="6">
      <t>ツキ</t>
    </rPh>
    <phoneticPr fontId="2"/>
  </si>
  <si>
    <t>令和８年１１月</t>
    <rPh sb="0" eb="2">
      <t>レイワ</t>
    </rPh>
    <rPh sb="3" eb="4">
      <t>ネン</t>
    </rPh>
    <rPh sb="6" eb="7">
      <t>ツキ</t>
    </rPh>
    <phoneticPr fontId="2"/>
  </si>
  <si>
    <t>令和８年６月（夜間）</t>
    <rPh sb="0" eb="2">
      <t>レイワ</t>
    </rPh>
    <rPh sb="3" eb="4">
      <t>ネン</t>
    </rPh>
    <rPh sb="5" eb="6">
      <t>ツキ</t>
    </rPh>
    <rPh sb="7" eb="9">
      <t>ヤカン</t>
    </rPh>
    <phoneticPr fontId="2"/>
  </si>
  <si>
    <t>令和８年１２月</t>
    <rPh sb="0" eb="2">
      <t>レイワ</t>
    </rPh>
    <rPh sb="3" eb="4">
      <t>ネン</t>
    </rPh>
    <rPh sb="6" eb="7">
      <t>ツキ</t>
    </rPh>
    <phoneticPr fontId="2"/>
  </si>
  <si>
    <t>令和８年７月（昼間）</t>
    <rPh sb="0" eb="2">
      <t>レイワ</t>
    </rPh>
    <rPh sb="3" eb="4">
      <t>ネン</t>
    </rPh>
    <rPh sb="5" eb="6">
      <t>ツキ</t>
    </rPh>
    <phoneticPr fontId="2"/>
  </si>
  <si>
    <t>令和９年１月</t>
    <rPh sb="0" eb="2">
      <t>レイワ</t>
    </rPh>
    <rPh sb="3" eb="4">
      <t>ネン</t>
    </rPh>
    <rPh sb="5" eb="6">
      <t>ツキ</t>
    </rPh>
    <phoneticPr fontId="2"/>
  </si>
  <si>
    <t>令和８年７月（夜間）</t>
    <rPh sb="0" eb="2">
      <t>レイワ</t>
    </rPh>
    <rPh sb="3" eb="4">
      <t>ネン</t>
    </rPh>
    <rPh sb="5" eb="6">
      <t>ツキ</t>
    </rPh>
    <rPh sb="7" eb="9">
      <t>ヤカン</t>
    </rPh>
    <phoneticPr fontId="2"/>
  </si>
  <si>
    <t>令和９年２月</t>
    <rPh sb="0" eb="2">
      <t>レイワ</t>
    </rPh>
    <rPh sb="3" eb="4">
      <t>ネン</t>
    </rPh>
    <rPh sb="5" eb="6">
      <t>ツキ</t>
    </rPh>
    <phoneticPr fontId="2"/>
  </si>
  <si>
    <t>令和８年８月（昼間）</t>
    <rPh sb="0" eb="2">
      <t>レイワ</t>
    </rPh>
    <rPh sb="3" eb="4">
      <t>ネン</t>
    </rPh>
    <rPh sb="5" eb="6">
      <t>ツキ</t>
    </rPh>
    <phoneticPr fontId="2"/>
  </si>
  <si>
    <t>令和９年３月</t>
    <rPh sb="0" eb="2">
      <t>レイワ</t>
    </rPh>
    <rPh sb="3" eb="4">
      <t>ネン</t>
    </rPh>
    <rPh sb="5" eb="6">
      <t>ツキ</t>
    </rPh>
    <phoneticPr fontId="2"/>
  </si>
  <si>
    <t>令和８年８月（夜間）</t>
    <rPh sb="0" eb="2">
      <t>レイワ</t>
    </rPh>
    <rPh sb="3" eb="4">
      <t>ネン</t>
    </rPh>
    <rPh sb="5" eb="6">
      <t>ツキ</t>
    </rPh>
    <rPh sb="7" eb="9">
      <t>ヤカン</t>
    </rPh>
    <phoneticPr fontId="2"/>
  </si>
  <si>
    <t>令和８年９月（昼間）</t>
    <rPh sb="0" eb="2">
      <t>レイワ</t>
    </rPh>
    <rPh sb="3" eb="4">
      <t>ネン</t>
    </rPh>
    <rPh sb="5" eb="6">
      <t>ツキ</t>
    </rPh>
    <phoneticPr fontId="2"/>
  </si>
  <si>
    <t>令和８年９月（夜間）</t>
    <rPh sb="0" eb="2">
      <t>レイワ</t>
    </rPh>
    <rPh sb="3" eb="4">
      <t>ネン</t>
    </rPh>
    <rPh sb="5" eb="6">
      <t>ツキ</t>
    </rPh>
    <rPh sb="7" eb="9">
      <t>ヤカン</t>
    </rPh>
    <phoneticPr fontId="2"/>
  </si>
  <si>
    <t>令和８年１０月（昼間）</t>
    <rPh sb="0" eb="2">
      <t>レイワ</t>
    </rPh>
    <rPh sb="3" eb="4">
      <t>ネン</t>
    </rPh>
    <rPh sb="6" eb="7">
      <t>ツキ</t>
    </rPh>
    <phoneticPr fontId="2"/>
  </si>
  <si>
    <t>令和８年１０月（夜間）</t>
    <rPh sb="0" eb="2">
      <t>レイワ</t>
    </rPh>
    <rPh sb="3" eb="4">
      <t>ネン</t>
    </rPh>
    <rPh sb="6" eb="7">
      <t>ツキ</t>
    </rPh>
    <rPh sb="8" eb="10">
      <t>ヤカン</t>
    </rPh>
    <phoneticPr fontId="2"/>
  </si>
  <si>
    <t>令和８年１１月（昼間）</t>
    <rPh sb="0" eb="2">
      <t>レイワ</t>
    </rPh>
    <rPh sb="3" eb="4">
      <t>ネン</t>
    </rPh>
    <rPh sb="6" eb="7">
      <t>ツキ</t>
    </rPh>
    <phoneticPr fontId="2"/>
  </si>
  <si>
    <t>令和８年１１月（夜間）</t>
    <rPh sb="0" eb="2">
      <t>レイワ</t>
    </rPh>
    <rPh sb="3" eb="4">
      <t>ネン</t>
    </rPh>
    <rPh sb="6" eb="7">
      <t>ツキ</t>
    </rPh>
    <rPh sb="8" eb="10">
      <t>ヤカン</t>
    </rPh>
    <phoneticPr fontId="2"/>
  </si>
  <si>
    <t>令和８年１２月（昼間）</t>
    <rPh sb="0" eb="2">
      <t>レイワ</t>
    </rPh>
    <rPh sb="3" eb="4">
      <t>ネン</t>
    </rPh>
    <rPh sb="6" eb="7">
      <t>ツキ</t>
    </rPh>
    <phoneticPr fontId="2"/>
  </si>
  <si>
    <t>令和８年１２月（夜間）</t>
    <rPh sb="0" eb="2">
      <t>レイワ</t>
    </rPh>
    <rPh sb="3" eb="4">
      <t>ネン</t>
    </rPh>
    <rPh sb="6" eb="7">
      <t>ツキ</t>
    </rPh>
    <rPh sb="8" eb="10">
      <t>ヤカン</t>
    </rPh>
    <phoneticPr fontId="2"/>
  </si>
  <si>
    <t>令和９年１月（昼間）</t>
    <rPh sb="0" eb="2">
      <t>レイワ</t>
    </rPh>
    <rPh sb="3" eb="4">
      <t>ネン</t>
    </rPh>
    <rPh sb="5" eb="6">
      <t>ツキ</t>
    </rPh>
    <phoneticPr fontId="2"/>
  </si>
  <si>
    <t>令和９年１月（夜間）</t>
    <rPh sb="0" eb="2">
      <t>レイワ</t>
    </rPh>
    <rPh sb="3" eb="4">
      <t>ネン</t>
    </rPh>
    <rPh sb="5" eb="6">
      <t>ツキ</t>
    </rPh>
    <rPh sb="7" eb="9">
      <t>ヤカン</t>
    </rPh>
    <phoneticPr fontId="2"/>
  </si>
  <si>
    <t>令和９年２月（昼間）</t>
    <rPh sb="0" eb="2">
      <t>レイワ</t>
    </rPh>
    <rPh sb="3" eb="4">
      <t>ネン</t>
    </rPh>
    <rPh sb="5" eb="6">
      <t>ツキ</t>
    </rPh>
    <phoneticPr fontId="2"/>
  </si>
  <si>
    <t>令和９年２月（夜間）</t>
    <rPh sb="0" eb="2">
      <t>レイワ</t>
    </rPh>
    <rPh sb="3" eb="4">
      <t>ネン</t>
    </rPh>
    <rPh sb="5" eb="6">
      <t>ツキ</t>
    </rPh>
    <rPh sb="7" eb="9">
      <t>ヤカン</t>
    </rPh>
    <phoneticPr fontId="2"/>
  </si>
  <si>
    <t>令和９年３月（昼間）</t>
    <rPh sb="0" eb="2">
      <t>レイワ</t>
    </rPh>
    <rPh sb="3" eb="4">
      <t>ネン</t>
    </rPh>
    <rPh sb="5" eb="6">
      <t>ツキ</t>
    </rPh>
    <phoneticPr fontId="2"/>
  </si>
  <si>
    <t>令和９年３月（夜間）</t>
    <rPh sb="0" eb="2">
      <t>レイワ</t>
    </rPh>
    <rPh sb="3" eb="4">
      <t>ネン</t>
    </rPh>
    <rPh sb="5" eb="6">
      <t>ツキ</t>
    </rPh>
    <rPh sb="7" eb="9">
      <t>ヤカン</t>
    </rPh>
    <phoneticPr fontId="2"/>
  </si>
  <si>
    <t>合計利用時間（昼間）</t>
    <rPh sb="0" eb="6">
      <t>ゴウケイリヨウジカン</t>
    </rPh>
    <rPh sb="7" eb="9">
      <t>ヒルマ</t>
    </rPh>
    <phoneticPr fontId="2"/>
  </si>
  <si>
    <t>日</t>
  </si>
  <si>
    <t>合計利用時間（夜間）</t>
    <rPh sb="0" eb="6">
      <t>ゴウケイリヨウジカン</t>
    </rPh>
    <rPh sb="7" eb="9">
      <t>ヤカン</t>
    </rPh>
    <phoneticPr fontId="2"/>
  </si>
  <si>
    <t>合計利用時間</t>
    <rPh sb="0" eb="6">
      <t>ゴウケイリヨウジカン</t>
    </rPh>
    <phoneticPr fontId="2"/>
  </si>
  <si>
    <t>※保育料、対象外経費、クーポン等は添付書類のとおり。</t>
    <rPh sb="1" eb="4">
      <t>ホイクリョウ</t>
    </rPh>
    <rPh sb="5" eb="8">
      <t>タイショウガイ</t>
    </rPh>
    <rPh sb="8" eb="10">
      <t>ケイヒ</t>
    </rPh>
    <rPh sb="15" eb="16">
      <t>ナド</t>
    </rPh>
    <rPh sb="17" eb="19">
      <t>テンプ</t>
    </rPh>
    <rPh sb="19" eb="21">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</si>
</sst>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10">
    <font>
      <sz val="11"/>
      <color theme="1"/>
      <name val="Yu Gothic"/>
      <family val="2"/>
      <scheme val="minor"/>
    </font>
    <font>
      <sz val="10.5"/>
      <color theme="1"/>
      <name val="HG丸ｺﾞｼｯｸM-PRO"/>
      <family val="3"/>
      <charset val="128"/>
    </font>
    <font>
      <sz val="6"/>
      <name val="Yu Gothic"/>
      <family val="3"/>
      <charset val="128"/>
      <scheme val="minor"/>
    </font>
    <font>
      <sz val="7.2"/>
      <color theme="1"/>
      <name val="HG丸ｺﾞｼｯｸM-PRO"/>
      <family val="3"/>
      <charset val="128"/>
    </font>
    <font>
      <sz val="7.2"/>
      <color rgb="FFFF0000"/>
      <name val="HG丸ｺﾞｼｯｸM-PRO"/>
      <family val="3"/>
      <charset val="128"/>
    </font>
    <font>
      <sz val="11"/>
      <color theme="1"/>
      <name val="HG丸ｺﾞｼｯｸM-PRO"/>
      <family val="3"/>
      <charset val="128"/>
    </font>
    <font>
      <sz val="6"/>
      <name val="ＭＳ Ｐゴシック"/>
      <family val="2"/>
      <charset val="128"/>
    </font>
    <font>
      <sz val="10"/>
      <color theme="1"/>
      <name val="HG丸ｺﾞｼｯｸM-PRO"/>
      <family val="3"/>
      <charset val="128"/>
    </font>
    <font>
      <sz val="10"/>
      <color theme="0"/>
      <name val="HG丸ｺﾞｼｯｸM-PRO"/>
      <family val="3"/>
      <charset val="128"/>
    </font>
    <font>
      <sz val="11"/>
      <color theme="0"/>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63">
    <xf numFmtId="0" fontId="0" fillId="0" borderId="0" xfId="0"/>
    <xf numFmtId="0" fontId="1" fillId="3" borderId="1" xfId="0"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0" fillId="2" borderId="0" xfId="0" applyFill="1" applyAlignment="1">
      <alignment horizontal="center" vertical="center"/>
    </xf>
    <xf numFmtId="0" fontId="5" fillId="2" borderId="0" xfId="0" applyFont="1" applyFill="1" applyAlignment="1">
      <alignment horizontal="center" vertical="center"/>
    </xf>
    <xf numFmtId="0" fontId="7" fillId="4"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3" borderId="12" xfId="0" applyFont="1" applyFill="1" applyBorder="1" applyAlignment="1" applyProtection="1">
      <alignment horizontal="center" vertical="center" wrapText="1"/>
      <protection locked="0"/>
    </xf>
    <xf numFmtId="0" fontId="7" fillId="2" borderId="13" xfId="0" applyFont="1" applyFill="1" applyBorder="1" applyAlignment="1">
      <alignment horizontal="center" vertical="center" wrapText="1"/>
    </xf>
    <xf numFmtId="0" fontId="1" fillId="5" borderId="1"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49" fontId="1" fillId="3" borderId="12" xfId="0" applyNumberFormat="1" applyFont="1" applyFill="1" applyBorder="1" applyAlignment="1" applyProtection="1">
      <alignment horizontal="center" vertical="center"/>
      <protection locked="0"/>
    </xf>
    <xf numFmtId="49" fontId="1" fillId="2" borderId="13" xfId="0" applyNumberFormat="1" applyFont="1" applyFill="1" applyBorder="1" applyAlignment="1">
      <alignment horizontal="center" vertical="center"/>
    </xf>
    <xf numFmtId="49" fontId="1" fillId="3" borderId="13" xfId="0" applyNumberFormat="1" applyFont="1" applyFill="1" applyBorder="1" applyAlignment="1" applyProtection="1">
      <alignment horizontal="center" vertical="center"/>
      <protection locked="0"/>
    </xf>
    <xf numFmtId="176" fontId="1" fillId="2" borderId="12" xfId="0" applyNumberFormat="1" applyFont="1" applyFill="1" applyBorder="1" applyAlignment="1">
      <alignment horizontal="center" vertical="center"/>
    </xf>
    <xf numFmtId="0" fontId="7" fillId="2" borderId="13" xfId="0" applyFont="1" applyFill="1" applyBorder="1" applyAlignment="1">
      <alignment horizontal="center" vertical="center"/>
    </xf>
    <xf numFmtId="176" fontId="1" fillId="2" borderId="13" xfId="0" applyNumberFormat="1" applyFont="1" applyFill="1" applyBorder="1" applyAlignment="1">
      <alignment horizontal="center" vertical="center"/>
    </xf>
    <xf numFmtId="0" fontId="7" fillId="2" borderId="16" xfId="0" applyFont="1" applyFill="1" applyBorder="1" applyAlignment="1">
      <alignment horizontal="center" vertical="center"/>
    </xf>
    <xf numFmtId="0" fontId="7" fillId="2" borderId="1" xfId="0" applyFont="1" applyFill="1" applyBorder="1" applyAlignment="1">
      <alignment horizontal="center" vertical="center"/>
    </xf>
    <xf numFmtId="177" fontId="7" fillId="2" borderId="1" xfId="0" applyNumberFormat="1"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8" fillId="2" borderId="17" xfId="0" applyFont="1" applyFill="1" applyBorder="1" applyAlignment="1">
      <alignment horizontal="center" vertical="center"/>
    </xf>
    <xf numFmtId="177" fontId="8" fillId="2" borderId="17" xfId="0" applyNumberFormat="1" applyFont="1" applyFill="1" applyBorder="1" applyAlignment="1">
      <alignment horizontal="center" vertical="center"/>
    </xf>
    <xf numFmtId="0" fontId="8" fillId="2" borderId="18" xfId="0" applyFont="1" applyFill="1" applyBorder="1" applyAlignment="1">
      <alignment horizontal="center" vertical="center"/>
    </xf>
    <xf numFmtId="177" fontId="8" fillId="2" borderId="18" xfId="0" applyNumberFormat="1" applyFont="1" applyFill="1" applyBorder="1" applyAlignment="1">
      <alignment horizontal="center" vertical="center"/>
    </xf>
    <xf numFmtId="0" fontId="9" fillId="2" borderId="18" xfId="0" applyFont="1" applyFill="1" applyBorder="1" applyAlignment="1">
      <alignment horizontal="center" vertical="center"/>
    </xf>
    <xf numFmtId="177" fontId="5" fillId="2"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1" fillId="2" borderId="19" xfId="0" applyFont="1" applyFill="1" applyBorder="1" applyAlignment="1">
      <alignment horizontal="center" vertical="center"/>
    </xf>
    <xf numFmtId="0" fontId="1" fillId="3" borderId="20"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wrapText="1"/>
      <protection locked="0"/>
    </xf>
    <xf numFmtId="0" fontId="7" fillId="2" borderId="22" xfId="0" applyFont="1" applyFill="1" applyBorder="1" applyAlignment="1">
      <alignment horizontal="center" vertical="center" wrapText="1"/>
    </xf>
    <xf numFmtId="0" fontId="1" fillId="5" borderId="20" xfId="0" applyFont="1" applyFill="1" applyBorder="1" applyAlignment="1" applyProtection="1">
      <alignment horizontal="center" vertical="center"/>
      <protection locked="0"/>
    </xf>
    <xf numFmtId="49" fontId="1" fillId="3" borderId="21" xfId="0" applyNumberFormat="1" applyFont="1" applyFill="1" applyBorder="1" applyAlignment="1" applyProtection="1">
      <alignment horizontal="center" vertical="center"/>
      <protection locked="0"/>
    </xf>
    <xf numFmtId="49" fontId="1" fillId="2" borderId="22" xfId="0" applyNumberFormat="1" applyFont="1" applyFill="1" applyBorder="1" applyAlignment="1">
      <alignment horizontal="center" vertical="center"/>
    </xf>
    <xf numFmtId="49" fontId="1" fillId="3" borderId="22" xfId="0" applyNumberFormat="1" applyFont="1" applyFill="1" applyBorder="1" applyAlignment="1" applyProtection="1">
      <alignment horizontal="center" vertical="center"/>
      <protection locked="0"/>
    </xf>
    <xf numFmtId="176" fontId="1" fillId="2" borderId="21" xfId="0" applyNumberFormat="1" applyFont="1" applyFill="1" applyBorder="1" applyAlignment="1">
      <alignment horizontal="center" vertical="center"/>
    </xf>
    <xf numFmtId="0" fontId="7" fillId="2" borderId="22" xfId="0" applyFont="1" applyFill="1" applyBorder="1" applyAlignment="1">
      <alignment horizontal="center" vertical="center"/>
    </xf>
    <xf numFmtId="176" fontId="1" fillId="2" borderId="22" xfId="0" applyNumberFormat="1" applyFont="1" applyFill="1" applyBorder="1" applyAlignment="1">
      <alignment horizontal="center" vertical="center"/>
    </xf>
    <xf numFmtId="0" fontId="7" fillId="2" borderId="23" xfId="0" applyFont="1" applyFill="1" applyBorder="1" applyAlignment="1">
      <alignment horizontal="center" vertical="center"/>
    </xf>
    <xf numFmtId="0" fontId="1" fillId="2" borderId="0" xfId="0" applyFont="1" applyFill="1" applyAlignment="1">
      <alignment horizontal="left" vertical="center"/>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1" xfId="0" applyFont="1" applyFill="1" applyBorder="1" applyAlignment="1" applyProtection="1">
      <alignment horizontal="center" vertical="center"/>
      <protection locked="0"/>
    </xf>
    <xf numFmtId="0" fontId="3" fillId="2" borderId="0" xfId="0" applyFont="1" applyFill="1" applyAlignment="1">
      <alignment horizontal="left" vertical="center" wrapText="1"/>
    </xf>
    <xf numFmtId="0" fontId="3"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14" xfId="0" applyFont="1" applyFill="1" applyBorder="1" applyAlignment="1">
      <alignment horizontal="center" vertical="center"/>
    </xf>
    <xf numFmtId="0" fontId="7" fillId="4" borderId="8" xfId="0" applyFont="1" applyFill="1" applyBorder="1" applyAlignment="1">
      <alignment horizontal="center" vertical="center" wrapText="1"/>
    </xf>
    <xf numFmtId="0" fontId="7" fillId="4"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9F32-5046-4772-AF3A-5E4C9A529EEC}">
  <sheetPr>
    <tabColor rgb="FFFF0000"/>
  </sheetPr>
  <dimension ref="A1:AC57"/>
  <sheetViews>
    <sheetView tabSelected="1" zoomScale="70" zoomScaleNormal="70" zoomScaleSheetLayoutView="85" zoomScalePageLayoutView="85" workbookViewId="0">
      <selection activeCell="C1" sqref="C1:D1"/>
    </sheetView>
  </sheetViews>
  <sheetFormatPr defaultColWidth="3.25" defaultRowHeight="14.25" customHeight="1"/>
  <cols>
    <col min="1" max="1" width="4.25" style="2" bestFit="1" customWidth="1"/>
    <col min="2" max="2" width="10.5" style="2" bestFit="1" customWidth="1"/>
    <col min="3" max="3" width="12.5" style="2" bestFit="1" customWidth="1"/>
    <col min="4" max="4" width="4.25" style="2" bestFit="1" customWidth="1"/>
    <col min="5" max="5" width="3.375" style="2" bestFit="1" customWidth="1"/>
    <col min="6" max="7" width="5.25" style="2" bestFit="1" customWidth="1"/>
    <col min="8" max="8" width="4.25" style="2" bestFit="1" customWidth="1"/>
    <col min="9" max="9" width="3.5" style="2" bestFit="1" customWidth="1"/>
    <col min="10" max="11" width="4.25" style="2" bestFit="1" customWidth="1"/>
    <col min="12" max="12" width="3.5" style="2" bestFit="1" customWidth="1"/>
    <col min="13" max="13" width="4.25" style="2" bestFit="1" customWidth="1"/>
    <col min="14" max="14" width="4.875" style="2" bestFit="1" customWidth="1"/>
    <col min="15" max="15" width="5" style="2" bestFit="1" customWidth="1"/>
    <col min="16" max="16" width="4.875" style="2" bestFit="1" customWidth="1"/>
    <col min="17" max="17" width="3.375" style="4" bestFit="1" customWidth="1"/>
    <col min="18" max="18" width="3.25" style="4" customWidth="1"/>
    <col min="19" max="19" width="15.375" style="4" hidden="1" customWidth="1"/>
    <col min="20" max="20" width="3.625" style="4" hidden="1" customWidth="1"/>
    <col min="21" max="21" width="3.25" style="4" hidden="1" customWidth="1"/>
    <col min="22" max="22" width="18.875" style="4" bestFit="1" customWidth="1"/>
    <col min="23" max="23" width="8.25" style="4" bestFit="1" customWidth="1"/>
    <col min="24" max="24" width="3.25" style="4"/>
    <col min="25" max="25" width="18.875" style="4" bestFit="1" customWidth="1"/>
    <col min="26" max="26" width="8.375" style="4" bestFit="1" customWidth="1"/>
    <col min="27" max="27" width="3.25" style="4"/>
    <col min="28" max="28" width="18.875" style="4" bestFit="1" customWidth="1"/>
    <col min="29" max="29" width="8.375" style="4" bestFit="1" customWidth="1"/>
    <col min="30" max="16384" width="3.25" style="4"/>
  </cols>
  <sheetData>
    <row r="1" spans="1:29" ht="14.25" customHeight="1">
      <c r="A1" s="43" t="s">
        <v>0</v>
      </c>
      <c r="B1" s="43"/>
      <c r="C1" s="44"/>
      <c r="D1" s="44"/>
      <c r="F1" s="45" t="s">
        <v>1</v>
      </c>
      <c r="G1" s="45"/>
      <c r="H1" s="45"/>
      <c r="I1" s="45"/>
      <c r="J1" s="45"/>
      <c r="K1" s="45"/>
      <c r="L1" s="45"/>
      <c r="M1" s="45"/>
      <c r="N1" s="45"/>
      <c r="O1" s="45"/>
      <c r="P1" s="45"/>
      <c r="Q1" s="45"/>
      <c r="R1" s="3"/>
      <c r="V1" s="47" t="s">
        <v>2</v>
      </c>
      <c r="W1" s="47"/>
      <c r="X1" s="47"/>
      <c r="Y1" s="47"/>
      <c r="Z1" s="47"/>
      <c r="AA1" s="47"/>
      <c r="AB1" s="47"/>
      <c r="AC1" s="47"/>
    </row>
    <row r="2" spans="1:29" ht="14.25" customHeight="1">
      <c r="A2" s="43" t="s">
        <v>3</v>
      </c>
      <c r="B2" s="43"/>
      <c r="C2" s="44"/>
      <c r="D2" s="44"/>
      <c r="F2" s="45"/>
      <c r="G2" s="45"/>
      <c r="H2" s="45"/>
      <c r="I2" s="45"/>
      <c r="J2" s="45"/>
      <c r="K2" s="45"/>
      <c r="L2" s="45"/>
      <c r="M2" s="45"/>
      <c r="N2" s="45"/>
      <c r="O2" s="45"/>
      <c r="P2" s="45"/>
      <c r="Q2" s="45"/>
      <c r="R2" s="3"/>
      <c r="V2" s="47"/>
      <c r="W2" s="47"/>
      <c r="X2" s="47"/>
      <c r="Y2" s="47"/>
      <c r="Z2" s="47"/>
      <c r="AA2" s="47"/>
      <c r="AB2" s="47"/>
      <c r="AC2" s="47"/>
    </row>
    <row r="3" spans="1:29" ht="14.25" customHeight="1">
      <c r="A3" s="43" t="s">
        <v>4</v>
      </c>
      <c r="B3" s="43"/>
      <c r="C3" s="44"/>
      <c r="D3" s="44"/>
      <c r="F3" s="45"/>
      <c r="G3" s="45"/>
      <c r="H3" s="45"/>
      <c r="I3" s="45"/>
      <c r="J3" s="45"/>
      <c r="K3" s="45"/>
      <c r="L3" s="45"/>
      <c r="M3" s="45"/>
      <c r="N3" s="45"/>
      <c r="O3" s="45"/>
      <c r="P3" s="45"/>
      <c r="Q3" s="45"/>
      <c r="R3" s="3"/>
      <c r="V3" s="47"/>
      <c r="W3" s="47"/>
      <c r="X3" s="47"/>
      <c r="Y3" s="47"/>
      <c r="Z3" s="47"/>
      <c r="AA3" s="47"/>
      <c r="AB3" s="47"/>
      <c r="AC3" s="47"/>
    </row>
    <row r="4" spans="1:29" ht="14.25" customHeight="1" thickBot="1">
      <c r="F4" s="46"/>
      <c r="G4" s="46"/>
      <c r="H4" s="46"/>
      <c r="I4" s="46"/>
      <c r="J4" s="46"/>
      <c r="K4" s="46"/>
      <c r="L4" s="46"/>
      <c r="M4" s="46"/>
      <c r="N4" s="46"/>
      <c r="O4" s="46"/>
      <c r="P4" s="46"/>
      <c r="Q4" s="46"/>
    </row>
    <row r="5" spans="1:29" ht="12.75" customHeight="1">
      <c r="A5" s="48" t="s">
        <v>5</v>
      </c>
      <c r="B5" s="50" t="s">
        <v>6</v>
      </c>
      <c r="C5" s="50" t="s">
        <v>7</v>
      </c>
      <c r="D5" s="51" t="s">
        <v>8</v>
      </c>
      <c r="E5" s="52"/>
      <c r="F5" s="55" t="s">
        <v>9</v>
      </c>
      <c r="G5" s="41" t="s">
        <v>10</v>
      </c>
      <c r="H5" s="51" t="s">
        <v>11</v>
      </c>
      <c r="I5" s="52"/>
      <c r="J5" s="52"/>
      <c r="K5" s="52"/>
      <c r="L5" s="52"/>
      <c r="M5" s="52"/>
      <c r="N5" s="51" t="s">
        <v>12</v>
      </c>
      <c r="O5" s="52"/>
      <c r="P5" s="52"/>
      <c r="Q5" s="57"/>
      <c r="S5" s="4" t="s">
        <v>13</v>
      </c>
      <c r="T5" s="4" t="s">
        <v>14</v>
      </c>
      <c r="V5" s="5" t="s">
        <v>15</v>
      </c>
      <c r="W5" s="59" t="s">
        <v>16</v>
      </c>
      <c r="Y5" s="5" t="s">
        <v>17</v>
      </c>
      <c r="Z5" s="59" t="s">
        <v>16</v>
      </c>
      <c r="AB5" s="5" t="s">
        <v>18</v>
      </c>
      <c r="AC5" s="59" t="s">
        <v>16</v>
      </c>
    </row>
    <row r="6" spans="1:29" ht="12.75" customHeight="1">
      <c r="A6" s="49"/>
      <c r="B6" s="43"/>
      <c r="C6" s="43"/>
      <c r="D6" s="53"/>
      <c r="E6" s="54"/>
      <c r="F6" s="56"/>
      <c r="G6" s="42"/>
      <c r="H6" s="61" t="s">
        <v>19</v>
      </c>
      <c r="I6" s="62"/>
      <c r="J6" s="62"/>
      <c r="K6" s="61" t="s">
        <v>20</v>
      </c>
      <c r="L6" s="62"/>
      <c r="M6" s="62"/>
      <c r="N6" s="53"/>
      <c r="O6" s="54"/>
      <c r="P6" s="54"/>
      <c r="Q6" s="58"/>
      <c r="S6" s="4" t="s">
        <v>21</v>
      </c>
      <c r="V6" s="5">
        <f>C1</f>
        <v>0</v>
      </c>
      <c r="W6" s="60"/>
      <c r="Y6" s="5">
        <f>C2</f>
        <v>0</v>
      </c>
      <c r="Z6" s="60"/>
      <c r="AB6" s="5">
        <f>C3</f>
        <v>0</v>
      </c>
      <c r="AC6" s="60"/>
    </row>
    <row r="7" spans="1:29" ht="12.75" customHeight="1">
      <c r="A7" s="6">
        <v>1</v>
      </c>
      <c r="B7" s="1"/>
      <c r="C7" s="1"/>
      <c r="D7" s="7"/>
      <c r="E7" s="8" t="s">
        <v>22</v>
      </c>
      <c r="F7" s="9"/>
      <c r="G7" s="10"/>
      <c r="H7" s="11"/>
      <c r="I7" s="12" t="s">
        <v>23</v>
      </c>
      <c r="J7" s="13"/>
      <c r="K7" s="11"/>
      <c r="L7" s="12" t="s">
        <v>23</v>
      </c>
      <c r="M7" s="13"/>
      <c r="N7" s="14">
        <f t="shared" ref="N7:N56" si="0">IF((M7-J7)&lt;0,K7-H7-1,K7-H7)</f>
        <v>0</v>
      </c>
      <c r="O7" s="15" t="s">
        <v>24</v>
      </c>
      <c r="P7" s="16">
        <f t="shared" ref="P7:P56" si="1">IF((M7-J7)&lt;0,(60-J7+M7),M7-J7)</f>
        <v>0</v>
      </c>
      <c r="Q7" s="17" t="s">
        <v>25</v>
      </c>
      <c r="S7" s="4" t="s">
        <v>26</v>
      </c>
      <c r="V7" s="18" t="s">
        <v>27</v>
      </c>
      <c r="W7" s="19">
        <f>ROUNDDOWN(SUMIFS($N$7:$N$56,$C$7:$C$56,$S$5,$G$7:$G$56,"",$B$7:$B$56,$C$1)+SUMIFS($P$7:$P$56,$C$7:$C$56,$S$5,$G$7:$G$56,"",$B$7:$B$56,$C$1)/60,0)</f>
        <v>0</v>
      </c>
      <c r="Y7" s="18" t="s">
        <v>27</v>
      </c>
      <c r="Z7" s="19">
        <f>ROUNDDOWN(SUMIFS($N$7:$N$56,$C$7:$C$56,$S$5,$G$7:$G$56,"",$B$7:$B$56,$C$2)+SUMIFS($P$7:$P$56,$C$7:$C$56,$S$5,$G$7:$G$56,"",$B$7:$B$56,$C$2)/60,0)</f>
        <v>0</v>
      </c>
      <c r="AB7" s="18" t="s">
        <v>27</v>
      </c>
      <c r="AC7" s="19">
        <f>ROUNDDOWN(SUMIFS($N$7:$N$56,$C$7:$C$56,$S$5,$G$7:$G$56,"",$B$7:$B$56,$C$3)+SUMIFS($P$7:$P$56,$C$7:$C$56,$S$5,$G$7:$G$56,"",$B$7:$B$56,$C$3)/60,0)</f>
        <v>0</v>
      </c>
    </row>
    <row r="8" spans="1:29" ht="12.75" customHeight="1">
      <c r="A8" s="6">
        <f t="shared" ref="A8:A56" si="2">A7+1</f>
        <v>2</v>
      </c>
      <c r="B8" s="1"/>
      <c r="C8" s="1"/>
      <c r="D8" s="7"/>
      <c r="E8" s="8" t="s">
        <v>22</v>
      </c>
      <c r="F8" s="9"/>
      <c r="G8" s="9"/>
      <c r="H8" s="11"/>
      <c r="I8" s="12" t="s">
        <v>23</v>
      </c>
      <c r="J8" s="13"/>
      <c r="K8" s="11"/>
      <c r="L8" s="12" t="s">
        <v>23</v>
      </c>
      <c r="M8" s="13"/>
      <c r="N8" s="14">
        <f t="shared" si="0"/>
        <v>0</v>
      </c>
      <c r="O8" s="15" t="s">
        <v>24</v>
      </c>
      <c r="P8" s="16">
        <f t="shared" si="1"/>
        <v>0</v>
      </c>
      <c r="Q8" s="17" t="s">
        <v>25</v>
      </c>
      <c r="S8" s="4" t="s">
        <v>28</v>
      </c>
      <c r="V8" s="18" t="s">
        <v>29</v>
      </c>
      <c r="W8" s="19">
        <f>ROUNDDOWN(SUMIFS($N$7:$N$56,$C$7:$C$56,$S$5,$G$7:$G$56,"〇",$B$7:$B$56,$C$1)+SUMIFS($P$7:$P$56,$C$7:$C$56,$S$5,$G$7:$G$56,"〇",$B$7:$B$56,$C$1)/60,0)</f>
        <v>0</v>
      </c>
      <c r="Y8" s="18" t="s">
        <v>29</v>
      </c>
      <c r="Z8" s="19">
        <f>ROUNDDOWN(SUMIFS($N$7:$N$56,$C$7:$C$56,$S$5,$G$7:$G$56,"〇",$B$7:$B$56,$C$2)+SUMIFS($P$7:$P$56,$C$7:$C$56,$S$5,$G$7:$G$56,"〇",$B$7:$B$56,$C$2)/60,0)</f>
        <v>0</v>
      </c>
      <c r="AB8" s="18" t="s">
        <v>29</v>
      </c>
      <c r="AC8" s="19">
        <f>ROUNDDOWN(SUMIFS($N$7:$N$56,$C$7:$C$56,$S$5,$G$7:$G$56,"〇",$B$7:$B$56,$C$3)+SUMIFS($P$7:$P$56,$C$7:$C$56,$S$5,$G$7:$G$56,"〇",$B$7:$B$56,$C$3)/60,0)</f>
        <v>0</v>
      </c>
    </row>
    <row r="9" spans="1:29" ht="12.75" customHeight="1">
      <c r="A9" s="6">
        <f t="shared" si="2"/>
        <v>3</v>
      </c>
      <c r="B9" s="1"/>
      <c r="C9" s="1"/>
      <c r="D9" s="7"/>
      <c r="E9" s="8" t="s">
        <v>22</v>
      </c>
      <c r="F9" s="9"/>
      <c r="G9" s="9"/>
      <c r="H9" s="11"/>
      <c r="I9" s="12" t="s">
        <v>23</v>
      </c>
      <c r="J9" s="13"/>
      <c r="K9" s="11"/>
      <c r="L9" s="12" t="s">
        <v>23</v>
      </c>
      <c r="M9" s="13"/>
      <c r="N9" s="14">
        <f t="shared" si="0"/>
        <v>0</v>
      </c>
      <c r="O9" s="15" t="s">
        <v>24</v>
      </c>
      <c r="P9" s="16">
        <f t="shared" si="1"/>
        <v>0</v>
      </c>
      <c r="Q9" s="17" t="s">
        <v>25</v>
      </c>
      <c r="S9" s="4" t="s">
        <v>30</v>
      </c>
      <c r="V9" s="18" t="s">
        <v>31</v>
      </c>
      <c r="W9" s="19">
        <f>ROUNDDOWN(SUMIFS($N$7:$N$56,$C$7:$C$56,$S$6,$G$7:$G$56,"",$B$7:$B$56,$C$1)+SUMIFS($P$7:$P$56,$C$7:$C$56,$S$6,$G$7:$G$56,"",$B$7:$B$56,$C$1)/60,0)</f>
        <v>0</v>
      </c>
      <c r="Y9" s="18" t="s">
        <v>31</v>
      </c>
      <c r="Z9" s="19">
        <f>ROUNDDOWN(SUMIFS($N$7:$N$56,$C$7:$C$56,$S$6,$G$7:$G$56,"",$B$7:$B$56,$C$2)+SUMIFS($P$7:$P$56,$C$7:$C$56,$S$6,$G$7:$G$56,"",$B$7:$B$56,$C$2)/60,0)</f>
        <v>0</v>
      </c>
      <c r="AB9" s="18" t="s">
        <v>31</v>
      </c>
      <c r="AC9" s="19">
        <f>ROUNDDOWN(SUMIFS($N$7:$N$56,$C$7:$C$56,$S$6,$G$7:$G$56,"",$B$7:$B$56,$C$3)+SUMIFS($P$7:$P$56,$C$7:$C$56,$S$6,$G$7:$G$56,"",$B$7:$B$56,$C$3)/60,0)</f>
        <v>0</v>
      </c>
    </row>
    <row r="10" spans="1:29" ht="12.75" customHeight="1">
      <c r="A10" s="6">
        <f t="shared" si="2"/>
        <v>4</v>
      </c>
      <c r="B10" s="1"/>
      <c r="C10" s="1"/>
      <c r="D10" s="7"/>
      <c r="E10" s="8" t="s">
        <v>22</v>
      </c>
      <c r="F10" s="9"/>
      <c r="G10" s="9"/>
      <c r="H10" s="11"/>
      <c r="I10" s="12" t="s">
        <v>23</v>
      </c>
      <c r="J10" s="13"/>
      <c r="K10" s="11"/>
      <c r="L10" s="12" t="s">
        <v>23</v>
      </c>
      <c r="M10" s="13"/>
      <c r="N10" s="14">
        <f t="shared" si="0"/>
        <v>0</v>
      </c>
      <c r="O10" s="15" t="s">
        <v>24</v>
      </c>
      <c r="P10" s="16">
        <f t="shared" si="1"/>
        <v>0</v>
      </c>
      <c r="Q10" s="17" t="s">
        <v>25</v>
      </c>
      <c r="S10" s="4" t="s">
        <v>32</v>
      </c>
      <c r="V10" s="18" t="s">
        <v>33</v>
      </c>
      <c r="W10" s="19">
        <f>ROUNDDOWN(SUMIFS($N$7:$N$56,$C$7:$C$56,$S$6,$G$7:$G$56,"〇",$B$7:$B$56,$C$1)+SUMIFS($P$7:$P$56,$C$7:$C$56,$S$6,$G$7:$G$56,"〇",$B$7:$B$56,$C$1)/60,0)</f>
        <v>0</v>
      </c>
      <c r="Y10" s="18" t="s">
        <v>33</v>
      </c>
      <c r="Z10" s="19">
        <f>ROUNDDOWN(SUMIFS($N$7:$N$56,$C$7:$C$56,$S$6,$G$7:$G$56,"〇",$B$7:$B$56,$C$2)+SUMIFS($P$7:$P$56,$C$7:$C$56,$S$6,$G$7:$G$56,"〇",$B$7:$B$56,$C$2)/60,0)</f>
        <v>0</v>
      </c>
      <c r="AB10" s="18" t="s">
        <v>33</v>
      </c>
      <c r="AC10" s="19">
        <f>ROUNDDOWN(SUMIFS($N$7:$N$56,$C$7:$C$56,$S$6,$G$7:$G$56,"〇",$B$7:$B$56,$C$3)+SUMIFS($P$7:$P$56,$C$7:$C$56,$S$6,$G$7:$G$56,"〇",$B$7:$B$56,$C$3)/60,0)</f>
        <v>0</v>
      </c>
    </row>
    <row r="11" spans="1:29" ht="12.75" customHeight="1">
      <c r="A11" s="6">
        <f t="shared" si="2"/>
        <v>5</v>
      </c>
      <c r="B11" s="1"/>
      <c r="C11" s="1"/>
      <c r="D11" s="20"/>
      <c r="E11" s="8" t="s">
        <v>22</v>
      </c>
      <c r="F11" s="9"/>
      <c r="G11" s="9"/>
      <c r="H11" s="11"/>
      <c r="I11" s="12" t="s">
        <v>23</v>
      </c>
      <c r="J11" s="13"/>
      <c r="K11" s="11"/>
      <c r="L11" s="12" t="s">
        <v>23</v>
      </c>
      <c r="M11" s="13"/>
      <c r="N11" s="14">
        <f t="shared" si="0"/>
        <v>0</v>
      </c>
      <c r="O11" s="15" t="s">
        <v>24</v>
      </c>
      <c r="P11" s="16">
        <f t="shared" si="1"/>
        <v>0</v>
      </c>
      <c r="Q11" s="17" t="s">
        <v>25</v>
      </c>
      <c r="S11" s="4" t="s">
        <v>34</v>
      </c>
      <c r="V11" s="18" t="s">
        <v>35</v>
      </c>
      <c r="W11" s="19">
        <f>ROUNDDOWN(SUMIFS($N$7:$N$56,$C$7:$C$56,$S$7,$G$7:$G$56,"",$B$7:$B$56,$C$1)+SUMIFS($P$7:$P$56,$C$7:$C$56,$S$7,$G$7:$G$56,"",$B$7:$B$56,$C$1)/60,0)</f>
        <v>0</v>
      </c>
      <c r="Y11" s="18" t="s">
        <v>35</v>
      </c>
      <c r="Z11" s="19">
        <f>ROUNDDOWN(SUMIFS($N$7:$N$56,$C$7:$C$56,$S$7,$G$7:$G$56,"",$B$7:$B$56,$C$2)+SUMIFS($P$7:$P$56,$C$7:$C$56,$S$7,$G$7:$G$56,"",$B$7:$B$56,$C$2)/60,0)</f>
        <v>0</v>
      </c>
      <c r="AB11" s="18" t="s">
        <v>35</v>
      </c>
      <c r="AC11" s="19">
        <f>ROUNDDOWN(SUMIFS($N$7:$N$56,$C$7:$C$56,$S$7,$G$7:$G$56,"",$B$7:$B$56,$C$3)+SUMIFS($P$7:$P$56,$C$7:$C$56,$S$7,$G$7:$G$56,"",$B$7:$B$56,$C$3)/60,0)</f>
        <v>0</v>
      </c>
    </row>
    <row r="12" spans="1:29" ht="12.75" customHeight="1">
      <c r="A12" s="6">
        <f t="shared" si="2"/>
        <v>6</v>
      </c>
      <c r="B12" s="1"/>
      <c r="C12" s="1"/>
      <c r="D12" s="7"/>
      <c r="E12" s="8" t="s">
        <v>22</v>
      </c>
      <c r="F12" s="9"/>
      <c r="G12" s="9"/>
      <c r="H12" s="11"/>
      <c r="I12" s="12" t="s">
        <v>23</v>
      </c>
      <c r="J12" s="13"/>
      <c r="K12" s="11"/>
      <c r="L12" s="12" t="s">
        <v>23</v>
      </c>
      <c r="M12" s="13"/>
      <c r="N12" s="14">
        <f t="shared" si="0"/>
        <v>0</v>
      </c>
      <c r="O12" s="15" t="s">
        <v>24</v>
      </c>
      <c r="P12" s="16">
        <f t="shared" si="1"/>
        <v>0</v>
      </c>
      <c r="Q12" s="17" t="s">
        <v>25</v>
      </c>
      <c r="S12" s="4" t="s">
        <v>36</v>
      </c>
      <c r="V12" s="18" t="s">
        <v>37</v>
      </c>
      <c r="W12" s="19">
        <f>ROUNDDOWN(SUMIFS($N$7:$N$56,$C$7:$C$56,$S$7,$G$7:$G$56,"〇",$B$7:$B$56,$C$1)+SUMIFS($P$7:$P$56,$C$7:$C$56,$S$7,$G$7:$G$56,"〇",$B$7:$B$56,$C$1)/60,0)</f>
        <v>0</v>
      </c>
      <c r="Y12" s="18" t="s">
        <v>37</v>
      </c>
      <c r="Z12" s="19">
        <f>ROUNDDOWN(SUMIFS($N$7:$N$56,$C$7:$C$56,$S$7,$G$7:$G$56,"〇",$B$7:$B$56,$C$2)+SUMIFS($P$7:$P$56,$C$7:$C$56,$S$7,$G$7:$G$56,"〇",$B$7:$B$56,$C$2)/60,0)</f>
        <v>0</v>
      </c>
      <c r="AB12" s="18" t="s">
        <v>37</v>
      </c>
      <c r="AC12" s="19">
        <f>ROUNDDOWN(SUMIFS($N$7:$N$56,$C$7:$C$56,$S$7,$G$7:$G$56,"〇",$B$7:$B$56,$C$3)+SUMIFS($P$7:$P$56,$C$7:$C$56,$S$7,$G$7:$G$56,"〇",$B$7:$B$56,$C$3)/60,0)</f>
        <v>0</v>
      </c>
    </row>
    <row r="13" spans="1:29" ht="12.75" customHeight="1">
      <c r="A13" s="6">
        <f t="shared" si="2"/>
        <v>7</v>
      </c>
      <c r="B13" s="1"/>
      <c r="C13" s="1"/>
      <c r="D13" s="7"/>
      <c r="E13" s="8" t="s">
        <v>22</v>
      </c>
      <c r="F13" s="9"/>
      <c r="G13" s="9"/>
      <c r="H13" s="11"/>
      <c r="I13" s="12" t="s">
        <v>23</v>
      </c>
      <c r="J13" s="13"/>
      <c r="K13" s="11"/>
      <c r="L13" s="12" t="s">
        <v>23</v>
      </c>
      <c r="M13" s="13"/>
      <c r="N13" s="14">
        <f t="shared" si="0"/>
        <v>0</v>
      </c>
      <c r="O13" s="15" t="s">
        <v>24</v>
      </c>
      <c r="P13" s="16">
        <f t="shared" si="1"/>
        <v>0</v>
      </c>
      <c r="Q13" s="17" t="s">
        <v>25</v>
      </c>
      <c r="S13" s="4" t="s">
        <v>38</v>
      </c>
      <c r="V13" s="21" t="s">
        <v>39</v>
      </c>
      <c r="W13" s="22">
        <f>ROUNDDOWN(SUMIFS($N$7:$N$56,$C$7:$C$56,$S$8,$G$7:$G$56,"",$B$7:$B$56,$C$1)+SUMIFS($P$7:$P$56,$C$7:$C$56,$S$8,$G$7:$G$56,"",$B$7:$B$56,$C$1)/60,0)</f>
        <v>0</v>
      </c>
      <c r="Y13" s="21" t="s">
        <v>39</v>
      </c>
      <c r="Z13" s="22">
        <f>ROUNDDOWN(SUMIFS($N$7:$N$56,$C$7:$C$56,$S$8,$G$7:$G$56,"",$B$7:$B$56,$C$2)+SUMIFS($P$7:$P$56,$C$7:$C$56,$S$8,$G$7:$G$56,"",$B$7:$B$56,$C$2)/60,0)</f>
        <v>0</v>
      </c>
      <c r="AB13" s="21" t="s">
        <v>39</v>
      </c>
      <c r="AC13" s="22">
        <f>ROUNDDOWN(SUMIFS($N$7:$N$56,$C$7:$C$56,$S$8,$G$7:$G$56,"",$B$7:$B$56,$C$3)+SUMIFS($P$7:$P$56,$C$7:$C$56,$S$8,$G$7:$G$56,"",$B$7:$B$56,$C$3)/60,0)</f>
        <v>0</v>
      </c>
    </row>
    <row r="14" spans="1:29" ht="12.75" customHeight="1">
      <c r="A14" s="6">
        <f t="shared" si="2"/>
        <v>8</v>
      </c>
      <c r="B14" s="1"/>
      <c r="C14" s="1"/>
      <c r="D14" s="7"/>
      <c r="E14" s="8" t="s">
        <v>22</v>
      </c>
      <c r="F14" s="9"/>
      <c r="G14" s="9"/>
      <c r="H14" s="11"/>
      <c r="I14" s="12" t="s">
        <v>23</v>
      </c>
      <c r="J14" s="13"/>
      <c r="K14" s="11"/>
      <c r="L14" s="12" t="s">
        <v>23</v>
      </c>
      <c r="M14" s="13"/>
      <c r="N14" s="14">
        <f t="shared" si="0"/>
        <v>0</v>
      </c>
      <c r="O14" s="15" t="s">
        <v>24</v>
      </c>
      <c r="P14" s="16">
        <f t="shared" si="1"/>
        <v>0</v>
      </c>
      <c r="Q14" s="17" t="s">
        <v>25</v>
      </c>
      <c r="S14" s="4" t="s">
        <v>40</v>
      </c>
      <c r="V14" s="23" t="s">
        <v>41</v>
      </c>
      <c r="W14" s="24">
        <f>ROUNDDOWN(SUMIFS($N$7:$N$56,$C$7:$C$56,$S$8,$G$7:$G$56,"〇",$B$7:$B$56,$C$1)+SUMIFS($P$7:$P$56,$C$7:$C$56,$S$8,$G$7:$G$56,"〇",$B$7:$B$56,$C$1)/60,0)</f>
        <v>0</v>
      </c>
      <c r="Y14" s="23" t="s">
        <v>41</v>
      </c>
      <c r="Z14" s="24">
        <f>ROUNDDOWN(SUMIFS($N$7:$N$56,$C$7:$C$56,$S$8,$G$7:$G$56,"〇",$B$7:$B$56,$C$2)+SUMIFS($P$7:$P$56,$C$7:$C$56,$S$8,$G$7:$G$56,"〇",$B$7:$B$56,$C$2)/60,0)</f>
        <v>0</v>
      </c>
      <c r="AB14" s="23" t="s">
        <v>41</v>
      </c>
      <c r="AC14" s="24">
        <f>ROUNDDOWN(SUMIFS($N$7:$N$56,$C$7:$C$56,$S$8,$G$7:$G$56,"〇",$B$7:$B$56,$C$3)+SUMIFS($P$7:$P$56,$C$7:$C$56,$S$8,$G$7:$G$56,"〇",$B$7:$B$56,$C$3)/60,0)</f>
        <v>0</v>
      </c>
    </row>
    <row r="15" spans="1:29" ht="12.75" customHeight="1">
      <c r="A15" s="6">
        <f t="shared" si="2"/>
        <v>9</v>
      </c>
      <c r="B15" s="1"/>
      <c r="C15" s="1"/>
      <c r="D15" s="7"/>
      <c r="E15" s="8" t="s">
        <v>22</v>
      </c>
      <c r="F15" s="9"/>
      <c r="G15" s="9"/>
      <c r="H15" s="11"/>
      <c r="I15" s="12" t="s">
        <v>23</v>
      </c>
      <c r="J15" s="13"/>
      <c r="K15" s="11"/>
      <c r="L15" s="12" t="s">
        <v>23</v>
      </c>
      <c r="M15" s="13"/>
      <c r="N15" s="14">
        <f t="shared" si="0"/>
        <v>0</v>
      </c>
      <c r="O15" s="15" t="s">
        <v>24</v>
      </c>
      <c r="P15" s="16">
        <f t="shared" si="1"/>
        <v>0</v>
      </c>
      <c r="Q15" s="17" t="s">
        <v>25</v>
      </c>
      <c r="S15" s="4" t="s">
        <v>42</v>
      </c>
      <c r="V15" s="23" t="s">
        <v>43</v>
      </c>
      <c r="W15" s="24">
        <f>ROUNDDOWN(SUMIFS($N$7:$N$56,$C$7:$C$56,$S$9,$G$7:$G$56,"",$B$7:$B$56,$C$1)+SUMIFS($P$7:$P$56,$C$7:$C$56,$S$9,$G$7:$G$56,"",$B$7:$B$56,$C$1)/60,0)</f>
        <v>0</v>
      </c>
      <c r="X15" s="25"/>
      <c r="Y15" s="23" t="s">
        <v>43</v>
      </c>
      <c r="Z15" s="24">
        <f>ROUNDDOWN(SUMIFS($N$7:$N$56,$C$7:$C$56,$S$9,$G$7:$G$56,"",$B$7:$B$56,$C$2)+SUMIFS($P$7:$P$56,$C$7:$C$56,$S$9,$G$7:$G$56,"",$B$7:$B$56,$C$2)/60,0)</f>
        <v>0</v>
      </c>
      <c r="AA15" s="25"/>
      <c r="AB15" s="23" t="s">
        <v>43</v>
      </c>
      <c r="AC15" s="24">
        <f>ROUNDDOWN(SUMIFS($N$7:$N$56,$C$7:$C$56,$S$9,$G$7:$G$56,"",$B$7:$B$56,$C$13)+SUMIFS($P$7:$P$56,$C$7:$C$56,$S$9,$G$7:$G$56,"",$B$7:$B$56,$C$3)/60,0)</f>
        <v>0</v>
      </c>
    </row>
    <row r="16" spans="1:29" ht="12.75" customHeight="1">
      <c r="A16" s="6">
        <f t="shared" si="2"/>
        <v>10</v>
      </c>
      <c r="B16" s="1"/>
      <c r="C16" s="1"/>
      <c r="D16" s="7"/>
      <c r="E16" s="8" t="s">
        <v>22</v>
      </c>
      <c r="F16" s="9"/>
      <c r="G16" s="9"/>
      <c r="H16" s="11"/>
      <c r="I16" s="12" t="s">
        <v>23</v>
      </c>
      <c r="J16" s="13"/>
      <c r="K16" s="11"/>
      <c r="L16" s="12" t="s">
        <v>23</v>
      </c>
      <c r="M16" s="13"/>
      <c r="N16" s="14">
        <f t="shared" si="0"/>
        <v>0</v>
      </c>
      <c r="O16" s="15" t="s">
        <v>24</v>
      </c>
      <c r="P16" s="16">
        <f t="shared" si="1"/>
        <v>0</v>
      </c>
      <c r="Q16" s="17" t="s">
        <v>25</v>
      </c>
      <c r="S16" s="4" t="s">
        <v>44</v>
      </c>
      <c r="V16" s="23" t="s">
        <v>45</v>
      </c>
      <c r="W16" s="24">
        <f>ROUNDDOWN(SUMIFS($N$7:$N$56,$C$7:$C$56,$S$9,$G$7:$G$56,"〇",$B$7:$B$56,$C$1)+SUMIFS($P$7:$P$56,$C$7:$C$56,$S$9,$G$7:$G$56,"〇",$B$7:$B$56,$C$1)/60,0)</f>
        <v>0</v>
      </c>
      <c r="X16" s="25"/>
      <c r="Y16" s="23" t="s">
        <v>45</v>
      </c>
      <c r="Z16" s="24">
        <f>ROUNDDOWN(SUMIFS($N$7:$N$56,$C$7:$C$56,$S$9,$G$7:$G$56,"〇",$B$7:$B$56,$C$2)+SUMIFS($P$7:$P$56,$C$7:$C$56,$S$9,$G$7:$G$56,"〇",$B$7:$B$56,$C$2)/60,0)</f>
        <v>0</v>
      </c>
      <c r="AA16" s="25"/>
      <c r="AB16" s="23" t="s">
        <v>45</v>
      </c>
      <c r="AC16" s="24">
        <f>ROUNDDOWN(SUMIFS($N$7:$N$56,$C$7:$C$56,$S$9,$G$7:$G$56,"〇",$B$7:$B$56,$C$3)+SUMIFS($P$7:$P$56,$C$7:$C$56,$S$9,$G$7:$G$56,"〇",$B$7:$B$56,$C$3)/60,0)</f>
        <v>0</v>
      </c>
    </row>
    <row r="17" spans="1:29" ht="12.75" customHeight="1">
      <c r="A17" s="6">
        <f t="shared" si="2"/>
        <v>11</v>
      </c>
      <c r="B17" s="1"/>
      <c r="C17" s="1"/>
      <c r="D17" s="7"/>
      <c r="E17" s="8" t="s">
        <v>22</v>
      </c>
      <c r="F17" s="9"/>
      <c r="G17" s="9"/>
      <c r="H17" s="11"/>
      <c r="I17" s="12" t="s">
        <v>23</v>
      </c>
      <c r="J17" s="13"/>
      <c r="K17" s="11"/>
      <c r="L17" s="12" t="s">
        <v>23</v>
      </c>
      <c r="M17" s="13"/>
      <c r="N17" s="14">
        <f t="shared" si="0"/>
        <v>0</v>
      </c>
      <c r="O17" s="15" t="s">
        <v>24</v>
      </c>
      <c r="P17" s="16">
        <f t="shared" si="1"/>
        <v>0</v>
      </c>
      <c r="Q17" s="17" t="s">
        <v>25</v>
      </c>
      <c r="V17" s="23" t="s">
        <v>46</v>
      </c>
      <c r="W17" s="24">
        <f>ROUNDDOWN(SUMIFS($N$7:$N$56,$C$7:$C$56,$S$10,$G$7:$G$56,"",$B$7:$B$56,$C$1)+SUMIFS($P$7:$P$56,$C$7:$C$56,$S$10,$G$7:$G$56,"",$B$7:$B$56,$C$1)/60,0)</f>
        <v>0</v>
      </c>
      <c r="X17" s="25"/>
      <c r="Y17" s="23" t="s">
        <v>46</v>
      </c>
      <c r="Z17" s="24">
        <f>ROUNDDOWN(SUMIFS($N$7:$N$56,$C$7:$C$56,$S$10,$G$7:$G$56,"",$B$7:$B$56,$C$2)+SUMIFS($P$7:$P$56,$C$7:$C$56,$S$10,$G$7:$G$56,"",$B$7:$B$56,$C$2)/60,0)</f>
        <v>0</v>
      </c>
      <c r="AA17" s="25"/>
      <c r="AB17" s="23" t="s">
        <v>46</v>
      </c>
      <c r="AC17" s="24">
        <f>ROUNDDOWN(SUMIFS($N$7:$N$56,$C$7:$C$56,$S$10,$G$7:$G$56,"",$B$7:$B$56,$C$3)+SUMIFS($P$7:$P$56,$C$7:$C$56,$S$10,$G$7:$G$56,"",$B$7:$B$56,$C$3)/60,0)</f>
        <v>0</v>
      </c>
    </row>
    <row r="18" spans="1:29" ht="12.75" customHeight="1">
      <c r="A18" s="6">
        <f t="shared" si="2"/>
        <v>12</v>
      </c>
      <c r="B18" s="1"/>
      <c r="C18" s="1"/>
      <c r="D18" s="7"/>
      <c r="E18" s="8" t="s">
        <v>22</v>
      </c>
      <c r="F18" s="9"/>
      <c r="G18" s="9"/>
      <c r="H18" s="11"/>
      <c r="I18" s="12" t="s">
        <v>23</v>
      </c>
      <c r="J18" s="13"/>
      <c r="K18" s="11"/>
      <c r="L18" s="12" t="s">
        <v>23</v>
      </c>
      <c r="M18" s="13"/>
      <c r="N18" s="14">
        <f t="shared" si="0"/>
        <v>0</v>
      </c>
      <c r="O18" s="15" t="s">
        <v>24</v>
      </c>
      <c r="P18" s="16">
        <f t="shared" si="1"/>
        <v>0</v>
      </c>
      <c r="Q18" s="17" t="s">
        <v>25</v>
      </c>
      <c r="V18" s="23" t="s">
        <v>47</v>
      </c>
      <c r="W18" s="24">
        <f>ROUNDDOWN(SUMIFS($N$7:$N$56,$C$7:$C$56,$S$10,$G$7:$G$56,"〇",$B$7:$B$56,$C$1)+SUMIFS($P$7:$P$56,$C$7:$C$56,$S$10,$G$7:$G$56,"〇",$B$7:$B$56,$C$1)/60,0)</f>
        <v>0</v>
      </c>
      <c r="X18" s="25"/>
      <c r="Y18" s="23" t="s">
        <v>47</v>
      </c>
      <c r="Z18" s="24">
        <f>ROUNDDOWN(SUMIFS($N$7:$N$56,$C$7:$C$56,$S$10,$G$7:$G$56,"〇",$B$7:$B$56,$C$2)+SUMIFS($P$7:$P$56,$C$7:$C$56,$S$10,$G$7:$G$56,"〇",$B$7:$B$56,$C$2)/60,0)</f>
        <v>0</v>
      </c>
      <c r="AA18" s="25"/>
      <c r="AB18" s="23" t="s">
        <v>47</v>
      </c>
      <c r="AC18" s="24">
        <f>ROUNDDOWN(SUMIFS($N$7:$N$56,$C$7:$C$56,$S$10,$G$7:$G$56,"〇",$B$7:$B$56,$C$3)+SUMIFS($P$7:$P$56,$C$7:$C$56,$S$10,$G$7:$G$56,"〇",$B$7:$B$56,$C$3)/60,0)</f>
        <v>0</v>
      </c>
    </row>
    <row r="19" spans="1:29" ht="12.75" customHeight="1">
      <c r="A19" s="6">
        <f t="shared" si="2"/>
        <v>13</v>
      </c>
      <c r="B19" s="1"/>
      <c r="C19" s="1"/>
      <c r="D19" s="7"/>
      <c r="E19" s="8" t="s">
        <v>22</v>
      </c>
      <c r="F19" s="9"/>
      <c r="G19" s="9"/>
      <c r="H19" s="11"/>
      <c r="I19" s="12" t="s">
        <v>23</v>
      </c>
      <c r="J19" s="13"/>
      <c r="K19" s="11"/>
      <c r="L19" s="12" t="s">
        <v>23</v>
      </c>
      <c r="M19" s="13"/>
      <c r="N19" s="14">
        <f t="shared" si="0"/>
        <v>0</v>
      </c>
      <c r="O19" s="15" t="s">
        <v>24</v>
      </c>
      <c r="P19" s="16">
        <f t="shared" si="1"/>
        <v>0</v>
      </c>
      <c r="Q19" s="17" t="s">
        <v>25</v>
      </c>
      <c r="V19" s="23" t="s">
        <v>48</v>
      </c>
      <c r="W19" s="24">
        <f>ROUNDDOWN(SUMIFS($N$7:$N$56,$C$7:$C$56,$S$11,$G$7:$G$56,"",$B$7:$B$56,$C$1)+SUMIFS($P$7:$P$56,$C$7:$C$56,$S$11,$G$7:$G$56,"",$B$7:$B$56,$C$1)/60,0)</f>
        <v>0</v>
      </c>
      <c r="X19" s="25"/>
      <c r="Y19" s="23" t="s">
        <v>48</v>
      </c>
      <c r="Z19" s="24">
        <f>ROUNDDOWN(SUMIFS($N$7:$N$56,$C$7:$C$56,$S$11,$G$7:$G$56,"",$B$7:$B$56,$C$2)+SUMIFS($P$7:$P$56,$C$7:$C$56,$S$11,$G$7:$G$56,"",$B$7:$B$56,$C$2)/60,0)</f>
        <v>0</v>
      </c>
      <c r="AA19" s="25"/>
      <c r="AB19" s="23" t="s">
        <v>48</v>
      </c>
      <c r="AC19" s="24">
        <f>ROUNDDOWN(SUMIFS($N$7:$N$56,$C$7:$C$56,$S$11,$G$7:$G$56,"",$B$7:$B$56,$C$3)+SUMIFS($P$7:$P$56,$C$7:$C$56,$S$11,$G$7:$G$56,"",$B$7:$B$56,$C$3)/60,0)</f>
        <v>0</v>
      </c>
    </row>
    <row r="20" spans="1:29" ht="12.75" customHeight="1">
      <c r="A20" s="6">
        <f t="shared" si="2"/>
        <v>14</v>
      </c>
      <c r="B20" s="1"/>
      <c r="C20" s="1"/>
      <c r="D20" s="7"/>
      <c r="E20" s="8" t="s">
        <v>22</v>
      </c>
      <c r="F20" s="9"/>
      <c r="G20" s="9"/>
      <c r="H20" s="11"/>
      <c r="I20" s="12" t="s">
        <v>23</v>
      </c>
      <c r="J20" s="13"/>
      <c r="K20" s="11"/>
      <c r="L20" s="12" t="s">
        <v>23</v>
      </c>
      <c r="M20" s="13"/>
      <c r="N20" s="14">
        <f t="shared" si="0"/>
        <v>0</v>
      </c>
      <c r="O20" s="15" t="s">
        <v>24</v>
      </c>
      <c r="P20" s="16">
        <f t="shared" si="1"/>
        <v>0</v>
      </c>
      <c r="Q20" s="17" t="s">
        <v>25</v>
      </c>
      <c r="V20" s="23" t="s">
        <v>49</v>
      </c>
      <c r="W20" s="24">
        <f>ROUNDDOWN(SUMIFS($N$7:$N$56,$C$7:$C$56,$S$11,$G$7:$G$56,"〇",$B$7:$B$56,$C$1)+SUMIFS($P$7:$P$56,$C$7:$C$56,$S$11,$G$7:$G$56,"〇",$B$7:$B$56,$C$1)/60,0)</f>
        <v>0</v>
      </c>
      <c r="X20" s="25"/>
      <c r="Y20" s="23" t="s">
        <v>49</v>
      </c>
      <c r="Z20" s="24">
        <f>ROUNDDOWN(SUMIFS($N$7:$N$56,$C$7:$C$56,$S$11,$G$7:$G$56,"〇",$B$7:$B$56,$C$2)+SUMIFS($P$7:$P$56,$C$7:$C$56,$S$11,$G$7:$G$56,"〇",$B$7:$B$56,$C$2)/60,0)</f>
        <v>0</v>
      </c>
      <c r="AA20" s="25"/>
      <c r="AB20" s="23" t="s">
        <v>49</v>
      </c>
      <c r="AC20" s="24">
        <f>ROUNDDOWN(SUMIFS($N$7:$N$56,$C$7:$C$56,$S$11,$G$7:$G$56,"〇",$B$7:$B$56,$C$3)+SUMIFS($P$7:$P$56,$C$7:$C$56,$S$11,$G$7:$G$56,"〇",$B$7:$B$56,$C$3)/60,0)</f>
        <v>0</v>
      </c>
    </row>
    <row r="21" spans="1:29" ht="12.75" customHeight="1">
      <c r="A21" s="6">
        <f t="shared" si="2"/>
        <v>15</v>
      </c>
      <c r="B21" s="1"/>
      <c r="C21" s="1"/>
      <c r="D21" s="7"/>
      <c r="E21" s="8" t="s">
        <v>22</v>
      </c>
      <c r="F21" s="9"/>
      <c r="G21" s="9"/>
      <c r="H21" s="11"/>
      <c r="I21" s="12" t="s">
        <v>23</v>
      </c>
      <c r="J21" s="13"/>
      <c r="K21" s="11"/>
      <c r="L21" s="12" t="s">
        <v>23</v>
      </c>
      <c r="M21" s="13"/>
      <c r="N21" s="14">
        <f t="shared" si="0"/>
        <v>0</v>
      </c>
      <c r="O21" s="15" t="s">
        <v>24</v>
      </c>
      <c r="P21" s="16">
        <f t="shared" si="1"/>
        <v>0</v>
      </c>
      <c r="Q21" s="17" t="s">
        <v>25</v>
      </c>
      <c r="V21" s="23" t="s">
        <v>50</v>
      </c>
      <c r="W21" s="24">
        <f>ROUNDDOWN(SUMIFS($N$7:$N$56,$C$7:$C$56,$S$12,$G$7:$G$56,"",$B$7:$B$56,$C$1)+SUMIFS($P$7:$P$56,$C$7:$C$56,$S$12,$G$7:$G$56,"",$B$7:$B$56,$C$1)/60,0)</f>
        <v>0</v>
      </c>
      <c r="X21" s="25"/>
      <c r="Y21" s="23" t="s">
        <v>50</v>
      </c>
      <c r="Z21" s="24">
        <f>ROUNDDOWN(SUMIFS($N$7:$N$56,$C$7:$C$56,$S$12,$G$7:$G$56,"",$B$7:$B$56,$C$2)+SUMIFS($P$7:$P$56,$C$7:$C$56,$S$12,$G$7:$G$56,"",$B$7:$B$56,$C$2)/60,0)</f>
        <v>0</v>
      </c>
      <c r="AA21" s="25"/>
      <c r="AB21" s="23" t="s">
        <v>50</v>
      </c>
      <c r="AC21" s="24">
        <f>ROUNDDOWN(SUMIFS($N$7:$N$56,$C$7:$C$56,$S$12,$G$7:$G$56,"",$B$7:$B$56,$C$3)+SUMIFS($P$7:$P$56,$C$7:$C$56,$S$12,$G$7:$G$56,"",$B$7:$B$56,$C$3)/60,0)</f>
        <v>0</v>
      </c>
    </row>
    <row r="22" spans="1:29" ht="12.75" customHeight="1">
      <c r="A22" s="6">
        <f t="shared" si="2"/>
        <v>16</v>
      </c>
      <c r="B22" s="1"/>
      <c r="C22" s="1"/>
      <c r="D22" s="7"/>
      <c r="E22" s="8" t="s">
        <v>22</v>
      </c>
      <c r="F22" s="9"/>
      <c r="G22" s="9"/>
      <c r="H22" s="11"/>
      <c r="I22" s="12" t="s">
        <v>23</v>
      </c>
      <c r="J22" s="13"/>
      <c r="K22" s="11"/>
      <c r="L22" s="12" t="s">
        <v>23</v>
      </c>
      <c r="M22" s="13"/>
      <c r="N22" s="14">
        <f t="shared" si="0"/>
        <v>0</v>
      </c>
      <c r="O22" s="15" t="s">
        <v>24</v>
      </c>
      <c r="P22" s="16">
        <f t="shared" si="1"/>
        <v>0</v>
      </c>
      <c r="Q22" s="17" t="s">
        <v>25</v>
      </c>
      <c r="V22" s="23" t="s">
        <v>51</v>
      </c>
      <c r="W22" s="24">
        <f>ROUNDDOWN(SUMIFS($N$7:$N$56,$C$7:$C$56,$S$12,$G$7:$G$56,"〇",$B$7:$B$56,$C$1)+SUMIFS($P$7:$P$56,$C$7:$C$56,$S$12,$G$7:$G$56,"〇",$B$7:$B$56,$C$1)/60,0)</f>
        <v>0</v>
      </c>
      <c r="X22" s="25"/>
      <c r="Y22" s="23" t="s">
        <v>51</v>
      </c>
      <c r="Z22" s="24">
        <f>ROUNDDOWN(SUMIFS($N$7:$N$56,$C$7:$C$56,$S$12,$G$7:$G$56,"〇",$B$7:$B$56,$C$2)+SUMIFS($P$7:$P$56,$C$7:$C$56,$S$12,$G$7:$G$56,"〇",$B$7:$B$56,$C$2)/60,0)</f>
        <v>0</v>
      </c>
      <c r="AA22" s="25"/>
      <c r="AB22" s="23" t="s">
        <v>51</v>
      </c>
      <c r="AC22" s="24">
        <f>ROUNDDOWN(SUMIFS($N$7:$N$56,$C$7:$C$56,$S$12,$G$7:$G$56,"〇",$B$7:$B$56,$C$3)+SUMIFS($P$7:$P$56,$C$7:$C$56,$S$12,$G$7:$G$56,"〇",$B$7:$B$56,$C$3)/60,0)</f>
        <v>0</v>
      </c>
    </row>
    <row r="23" spans="1:29" ht="12.75" customHeight="1">
      <c r="A23" s="6">
        <f t="shared" si="2"/>
        <v>17</v>
      </c>
      <c r="B23" s="1"/>
      <c r="C23" s="1"/>
      <c r="D23" s="7"/>
      <c r="E23" s="8" t="s">
        <v>22</v>
      </c>
      <c r="F23" s="9"/>
      <c r="G23" s="9"/>
      <c r="H23" s="11"/>
      <c r="I23" s="12" t="s">
        <v>23</v>
      </c>
      <c r="J23" s="13"/>
      <c r="K23" s="11"/>
      <c r="L23" s="12" t="s">
        <v>23</v>
      </c>
      <c r="M23" s="13"/>
      <c r="N23" s="14">
        <f t="shared" si="0"/>
        <v>0</v>
      </c>
      <c r="O23" s="15" t="s">
        <v>24</v>
      </c>
      <c r="P23" s="16">
        <f t="shared" si="1"/>
        <v>0</v>
      </c>
      <c r="Q23" s="17" t="s">
        <v>25</v>
      </c>
      <c r="V23" s="23" t="s">
        <v>52</v>
      </c>
      <c r="W23" s="24">
        <f>ROUNDDOWN(SUMIFS($N$7:$N$56,$C$7:$C$56,$S$13,$G$7:$G$56,"",$B$7:$B$56,$C$1)+SUMIFS($P$7:$P$56,$C$7:$C$56,$S$13,$G$7:$G$56,"",$B$7:$B$56,$C$1)/60,0)</f>
        <v>0</v>
      </c>
      <c r="X23" s="25"/>
      <c r="Y23" s="23" t="s">
        <v>52</v>
      </c>
      <c r="Z23" s="24">
        <f>ROUNDDOWN(SUMIFS($N$7:$N$56,$C$7:$C$56,$S$13,$G$7:$G$56,"",$B$7:$B$56,$C$2)+SUMIFS($P$7:$P$56,$C$7:$C$56,$S$13,$G$7:$G$56,"",$B$7:$B$56,$C$2)/60,0)</f>
        <v>0</v>
      </c>
      <c r="AA23" s="25"/>
      <c r="AB23" s="23" t="s">
        <v>52</v>
      </c>
      <c r="AC23" s="24">
        <f>ROUNDDOWN(SUMIFS($N$7:$N$56,$C$7:$C$56,$S$13,$G$7:$G$56,"",$B$7:$B$56,$C$3)+SUMIFS($P$7:$P$56,$C$7:$C$56,$S$13,$G$7:$G$56,"",$B$7:$B$56,$C$3)/60,0)</f>
        <v>0</v>
      </c>
    </row>
    <row r="24" spans="1:29" ht="12.75" customHeight="1">
      <c r="A24" s="6">
        <f t="shared" si="2"/>
        <v>18</v>
      </c>
      <c r="B24" s="1"/>
      <c r="C24" s="1"/>
      <c r="D24" s="7"/>
      <c r="E24" s="8" t="s">
        <v>22</v>
      </c>
      <c r="F24" s="9"/>
      <c r="G24" s="9"/>
      <c r="H24" s="11"/>
      <c r="I24" s="12" t="s">
        <v>23</v>
      </c>
      <c r="J24" s="13"/>
      <c r="K24" s="11"/>
      <c r="L24" s="12" t="s">
        <v>23</v>
      </c>
      <c r="M24" s="13"/>
      <c r="N24" s="14">
        <f t="shared" si="0"/>
        <v>0</v>
      </c>
      <c r="O24" s="15" t="s">
        <v>24</v>
      </c>
      <c r="P24" s="16">
        <f t="shared" si="1"/>
        <v>0</v>
      </c>
      <c r="Q24" s="17" t="s">
        <v>25</v>
      </c>
      <c r="V24" s="23" t="s">
        <v>53</v>
      </c>
      <c r="W24" s="24">
        <f>ROUNDDOWN(SUMIFS($N$7:$N$56,$C$7:$C$56,$S$13,$G$7:$G$56,"〇",$B$7:$B$56,$C$1)+SUMIFS($P$7:$P$56,$C$7:$C$56,$S$13,$G$7:$G$56,"〇",$B$7:$B$56,$C$1)/60,0)</f>
        <v>0</v>
      </c>
      <c r="X24" s="25"/>
      <c r="Y24" s="23" t="s">
        <v>53</v>
      </c>
      <c r="Z24" s="24">
        <f>ROUNDDOWN(SUMIFS($N$7:$N$56,$C$7:$C$56,$S$13,$G$7:$G$56,"〇",$B$7:$B$56,$C$2)+SUMIFS($P$7:$P$56,$C$7:$C$56,$S$13,$G$7:$G$56,"〇",$B$7:$B$56,$C$2)/60,0)</f>
        <v>0</v>
      </c>
      <c r="AA24" s="25"/>
      <c r="AB24" s="23" t="s">
        <v>53</v>
      </c>
      <c r="AC24" s="24">
        <f>ROUNDDOWN(SUMIFS($N$7:$N$56,$C$7:$C$56,$S$13,$G$7:$G$56,"〇",$B$7:$B$56,$C$3)+SUMIFS($P$7:$P$56,$C$7:$C$56,$S$13,$G$7:$G$56,"〇",$B$7:$B$56,$C$3)/60,0)</f>
        <v>0</v>
      </c>
    </row>
    <row r="25" spans="1:29" ht="12.75" customHeight="1">
      <c r="A25" s="6">
        <f t="shared" si="2"/>
        <v>19</v>
      </c>
      <c r="B25" s="1"/>
      <c r="C25" s="1"/>
      <c r="D25" s="7"/>
      <c r="E25" s="8" t="s">
        <v>22</v>
      </c>
      <c r="F25" s="9"/>
      <c r="G25" s="9"/>
      <c r="H25" s="11"/>
      <c r="I25" s="12" t="s">
        <v>23</v>
      </c>
      <c r="J25" s="13"/>
      <c r="K25" s="11"/>
      <c r="L25" s="12" t="s">
        <v>23</v>
      </c>
      <c r="M25" s="13"/>
      <c r="N25" s="14">
        <f t="shared" si="0"/>
        <v>0</v>
      </c>
      <c r="O25" s="15" t="s">
        <v>24</v>
      </c>
      <c r="P25" s="16">
        <f t="shared" si="1"/>
        <v>0</v>
      </c>
      <c r="Q25" s="17" t="s">
        <v>25</v>
      </c>
      <c r="V25" s="23" t="s">
        <v>54</v>
      </c>
      <c r="W25" s="24">
        <f>ROUNDDOWN(SUMIFS($N$7:$N$56,$C$7:$C$56,$S$14,$G$7:$G$56,"",$B$7:$B$56,$C$1)+SUMIFS($P$7:$P$56,$C$7:$C$56,$S$14,$G$7:$G$56,"",$B$7:$B$56,$C$1)/60,0)</f>
        <v>0</v>
      </c>
      <c r="X25" s="25"/>
      <c r="Y25" s="23" t="s">
        <v>54</v>
      </c>
      <c r="Z25" s="24">
        <f>ROUNDDOWN(SUMIFS($N$7:$N$56,$C$7:$C$56,$S$14,$G$7:$G$56,"",$B$7:$B$56,$C$2)+SUMIFS($P$7:$P$56,$C$7:$C$56,$S$14,$G$7:$G$56,"",$B$7:$B$56,$C$2)/60,0)</f>
        <v>0</v>
      </c>
      <c r="AA25" s="25"/>
      <c r="AB25" s="23" t="s">
        <v>54</v>
      </c>
      <c r="AC25" s="24">
        <f>ROUNDDOWN(SUMIFS($N$7:$N$56,$C$7:$C$56,$S$14,$G$7:$G$56,"",$B$7:$B$56,$C$3)+SUMIFS($P$7:$P$56,$C$7:$C$56,$S$14,$G$7:$G$56,"",$B$7:$B$56,$C$3)/60,0)</f>
        <v>0</v>
      </c>
    </row>
    <row r="26" spans="1:29" ht="12.75" customHeight="1">
      <c r="A26" s="6">
        <f t="shared" si="2"/>
        <v>20</v>
      </c>
      <c r="B26" s="1"/>
      <c r="C26" s="1"/>
      <c r="D26" s="7"/>
      <c r="E26" s="8" t="s">
        <v>22</v>
      </c>
      <c r="F26" s="9"/>
      <c r="G26" s="9"/>
      <c r="H26" s="11"/>
      <c r="I26" s="12" t="s">
        <v>23</v>
      </c>
      <c r="J26" s="13"/>
      <c r="K26" s="11"/>
      <c r="L26" s="12" t="s">
        <v>23</v>
      </c>
      <c r="M26" s="13"/>
      <c r="N26" s="14">
        <f t="shared" si="0"/>
        <v>0</v>
      </c>
      <c r="O26" s="15" t="s">
        <v>24</v>
      </c>
      <c r="P26" s="16">
        <f t="shared" si="1"/>
        <v>0</v>
      </c>
      <c r="Q26" s="17" t="s">
        <v>25</v>
      </c>
      <c r="V26" s="23" t="s">
        <v>55</v>
      </c>
      <c r="W26" s="24">
        <f>ROUNDDOWN(SUMIFS($N$7:$N$56,$C$7:$C$56,$S$14,$G$7:$G$56,"〇",$B$7:$B$56,$C$1)+SUMIFS($P$7:$P$56,$C$7:$C$56,$S$14,$G$7:$G$56,"〇",$B$7:$B$56,$C$1)/60,0)</f>
        <v>0</v>
      </c>
      <c r="X26" s="25"/>
      <c r="Y26" s="23" t="s">
        <v>55</v>
      </c>
      <c r="Z26" s="24">
        <f>ROUNDDOWN(SUMIFS($N$7:$N$56,$C$7:$C$56,$S$14,$G$7:$G$56,"〇",$B$7:$B$56,$C$2)+SUMIFS($P$7:$P$56,$C$7:$C$56,$S$14,$G$7:$G$56,"〇",$B$7:$B$56,$C$2)/60,0)</f>
        <v>0</v>
      </c>
      <c r="AA26" s="25"/>
      <c r="AB26" s="23" t="s">
        <v>55</v>
      </c>
      <c r="AC26" s="24">
        <f>ROUNDDOWN(SUMIFS($N$7:$N$56,$C$7:$C$56,$S$14,$G$7:$G$56,"〇",$B$7:$B$56,$C$3)+SUMIFS($P$7:$P$56,$C$7:$C$56,$S$14,$G$7:$G$56,"〇",$B$7:$B$56,$C$3)/60,0)</f>
        <v>0</v>
      </c>
    </row>
    <row r="27" spans="1:29" ht="12.75" customHeight="1">
      <c r="A27" s="6">
        <f t="shared" si="2"/>
        <v>21</v>
      </c>
      <c r="B27" s="1"/>
      <c r="C27" s="1"/>
      <c r="D27" s="7"/>
      <c r="E27" s="8" t="s">
        <v>22</v>
      </c>
      <c r="F27" s="9"/>
      <c r="G27" s="9"/>
      <c r="H27" s="11"/>
      <c r="I27" s="12" t="s">
        <v>23</v>
      </c>
      <c r="J27" s="13"/>
      <c r="K27" s="11"/>
      <c r="L27" s="12" t="s">
        <v>23</v>
      </c>
      <c r="M27" s="13"/>
      <c r="N27" s="14">
        <f t="shared" si="0"/>
        <v>0</v>
      </c>
      <c r="O27" s="15" t="s">
        <v>24</v>
      </c>
      <c r="P27" s="16">
        <f t="shared" si="1"/>
        <v>0</v>
      </c>
      <c r="Q27" s="17" t="s">
        <v>25</v>
      </c>
      <c r="V27" s="23" t="s">
        <v>56</v>
      </c>
      <c r="W27" s="24">
        <f>ROUNDDOWN(SUMIFS($N$7:$N$56,$C$7:$C$56,$S$15,$G$7:$G$56,"",$B$7:$B$56,$C$1)+SUMIFS($P$7:$P$56,$C$7:$C$56,$S$15,$G$7:$G$56,"",$B$7:$B$56,$C$1)/60,0)</f>
        <v>0</v>
      </c>
      <c r="X27" s="25"/>
      <c r="Y27" s="23" t="s">
        <v>56</v>
      </c>
      <c r="Z27" s="24">
        <f>ROUNDDOWN(SUMIFS($N$7:$N$56,$C$7:$C$56,$S$15,$G$7:$G$56,"",$B$7:$B$56,$C$2)+SUMIFS($P$7:$P$56,$C$7:$C$56,$S$15,$G$7:$G$56,"",$B$7:$B$56,$C$2)/60,0)</f>
        <v>0</v>
      </c>
      <c r="AA27" s="25"/>
      <c r="AB27" s="23" t="s">
        <v>56</v>
      </c>
      <c r="AC27" s="24">
        <f>ROUNDDOWN(SUMIFS($N$7:$N$56,$C$7:$C$56,$S$15,$G$7:$G$56,"",$B$7:$B$56,$C$3)+SUMIFS($P$7:$P$56,$C$7:$C$56,$S$15,$G$7:$G$56,"",$B$7:$B$56,$C$3)/60,0)</f>
        <v>0</v>
      </c>
    </row>
    <row r="28" spans="1:29" ht="12.75" customHeight="1">
      <c r="A28" s="6">
        <f t="shared" si="2"/>
        <v>22</v>
      </c>
      <c r="B28" s="1"/>
      <c r="C28" s="1"/>
      <c r="D28" s="7"/>
      <c r="E28" s="8" t="s">
        <v>22</v>
      </c>
      <c r="F28" s="9"/>
      <c r="G28" s="9"/>
      <c r="H28" s="11"/>
      <c r="I28" s="12" t="s">
        <v>23</v>
      </c>
      <c r="J28" s="13"/>
      <c r="K28" s="11"/>
      <c r="L28" s="12" t="s">
        <v>23</v>
      </c>
      <c r="M28" s="13"/>
      <c r="N28" s="14">
        <f t="shared" si="0"/>
        <v>0</v>
      </c>
      <c r="O28" s="15" t="s">
        <v>24</v>
      </c>
      <c r="P28" s="16">
        <f t="shared" si="1"/>
        <v>0</v>
      </c>
      <c r="Q28" s="17" t="s">
        <v>25</v>
      </c>
      <c r="V28" s="23" t="s">
        <v>57</v>
      </c>
      <c r="W28" s="24">
        <f>ROUNDDOWN(SUMIFS($N$7:$N$56,$C$7:$C$56,$S$15,$G$7:$G$56,"〇",$B$7:$B$56,$C$1)+SUMIFS($P$7:$P$56,$C$7:$C$56,$S$15,$G$7:$G$56,"〇",$B$7:$B$56,$C$1)/60,0)</f>
        <v>0</v>
      </c>
      <c r="X28" s="25"/>
      <c r="Y28" s="23" t="s">
        <v>57</v>
      </c>
      <c r="Z28" s="24">
        <f>ROUNDDOWN(SUMIFS($N$7:$N$56,$C$7:$C$56,$S$15,$G$7:$G$56,"〇",$B$7:$B$56,$C$2)+SUMIFS($P$7:$P$56,$C$7:$C$56,$S$15,$G$7:$G$56,"〇",$B$7:$B$56,$C$2)/60,0)</f>
        <v>0</v>
      </c>
      <c r="AA28" s="25"/>
      <c r="AB28" s="23" t="s">
        <v>57</v>
      </c>
      <c r="AC28" s="24">
        <f>ROUNDDOWN(SUMIFS($N$7:$N$56,$C$7:$C$56,$S$15,$G$7:$G$56,"〇",$B$7:$B$56,$C$3)+SUMIFS($P$7:$P$56,$C$7:$C$56,$S$15,$G$7:$G$56,"〇",$B$7:$B$56,$C$3)/60,0)</f>
        <v>0</v>
      </c>
    </row>
    <row r="29" spans="1:29" ht="12.75" customHeight="1">
      <c r="A29" s="6">
        <f t="shared" si="2"/>
        <v>23</v>
      </c>
      <c r="B29" s="1"/>
      <c r="C29" s="1"/>
      <c r="D29" s="7"/>
      <c r="E29" s="8" t="s">
        <v>22</v>
      </c>
      <c r="F29" s="9"/>
      <c r="G29" s="9"/>
      <c r="H29" s="11"/>
      <c r="I29" s="12" t="s">
        <v>23</v>
      </c>
      <c r="J29" s="13"/>
      <c r="K29" s="11"/>
      <c r="L29" s="12" t="s">
        <v>23</v>
      </c>
      <c r="M29" s="13"/>
      <c r="N29" s="14">
        <f t="shared" si="0"/>
        <v>0</v>
      </c>
      <c r="O29" s="15" t="s">
        <v>24</v>
      </c>
      <c r="P29" s="16">
        <f t="shared" si="1"/>
        <v>0</v>
      </c>
      <c r="Q29" s="17" t="s">
        <v>25</v>
      </c>
      <c r="V29" s="23" t="s">
        <v>58</v>
      </c>
      <c r="W29" s="24">
        <f>ROUNDDOWN(SUMIFS($N$7:$N$56,$C$7:$C$56,$S$16,$G$7:$G$56,"",$B$7:$B$56,$C$1)+SUMIFS($P$7:$P$56,$C$7:$C$56,$S$16,$G$7:$G$56,"",$B$7:$B$56,$C$1)/60,0)</f>
        <v>0</v>
      </c>
      <c r="X29" s="25"/>
      <c r="Y29" s="23" t="s">
        <v>58</v>
      </c>
      <c r="Z29" s="24">
        <f>ROUNDDOWN(SUMIFS($N$7:$N$56,$C$7:$C$56,$S$16,$G$7:$G$56,"",$B$7:$B$56,$C$2)+SUMIFS($P$7:$P$56,$C$7:$C$56,$S$16,$G$7:$G$56,"",$B$7:$B$56,$C$2)/60,0)</f>
        <v>0</v>
      </c>
      <c r="AA29" s="25"/>
      <c r="AB29" s="23" t="s">
        <v>58</v>
      </c>
      <c r="AC29" s="24">
        <f>ROUNDDOWN(SUMIFS($N$7:$N$56,$C$7:$C$56,$S$16,$G$7:$G$56,"",$B$7:$B$56,$C$3)+SUMIFS($P$7:$P$56,$C$7:$C$56,$S$16,$G$7:$G$56,"",$B$7:$B$56,$C$3)/60,0)</f>
        <v>0</v>
      </c>
    </row>
    <row r="30" spans="1:29" ht="12.75" customHeight="1">
      <c r="A30" s="6">
        <f t="shared" si="2"/>
        <v>24</v>
      </c>
      <c r="B30" s="1"/>
      <c r="C30" s="1"/>
      <c r="D30" s="7"/>
      <c r="E30" s="8" t="s">
        <v>22</v>
      </c>
      <c r="F30" s="9"/>
      <c r="G30" s="9"/>
      <c r="H30" s="11"/>
      <c r="I30" s="12" t="s">
        <v>23</v>
      </c>
      <c r="J30" s="13"/>
      <c r="K30" s="11"/>
      <c r="L30" s="12" t="s">
        <v>23</v>
      </c>
      <c r="M30" s="13"/>
      <c r="N30" s="14">
        <f t="shared" si="0"/>
        <v>0</v>
      </c>
      <c r="O30" s="15" t="s">
        <v>24</v>
      </c>
      <c r="P30" s="16">
        <f t="shared" si="1"/>
        <v>0</v>
      </c>
      <c r="Q30" s="17" t="s">
        <v>25</v>
      </c>
      <c r="V30" s="23" t="s">
        <v>59</v>
      </c>
      <c r="W30" s="24">
        <f>ROUNDDOWN(SUMIFS($N$7:$N$56,$C$7:$C$56,$S$16,$G$7:$G$56,"〇",$B$7:$B$56,$C$1)+SUMIFS($P$7:$P$56,$C$7:$C$56,$S$16,$G$7:$G$56,"〇",$B$7:$B$56,$C$1)/60,0)</f>
        <v>0</v>
      </c>
      <c r="X30" s="25"/>
      <c r="Y30" s="23" t="s">
        <v>59</v>
      </c>
      <c r="Z30" s="24">
        <f>ROUNDDOWN(SUMIFS($N$7:$N$56,$C$7:$C$56,$S$16,$G$7:$G$56,"〇",$B$7:$B$56,$C$2)+SUMIFS($P$7:$P$56,$C$7:$C$56,$S$16,$G$7:$G$56,"〇",$B$7:$B$56,$C$2)/60,0)</f>
        <v>0</v>
      </c>
      <c r="AA30" s="25"/>
      <c r="AB30" s="23" t="s">
        <v>59</v>
      </c>
      <c r="AC30" s="24">
        <f>ROUNDDOWN(SUMIFS($N$7:$N$56,$C$7:$C$56,$S$16,$G$7:$G$56,"〇",$B$7:$B$56,$C$3)+SUMIFS($P$7:$P$56,$C$7:$C$56,$S$16,$G$7:$G$56,"〇",$B$7:$B$56,$C$3)/60,0)</f>
        <v>0</v>
      </c>
    </row>
    <row r="31" spans="1:29" ht="12.75" customHeight="1">
      <c r="A31" s="6">
        <f t="shared" si="2"/>
        <v>25</v>
      </c>
      <c r="B31" s="1"/>
      <c r="C31" s="1"/>
      <c r="D31" s="7"/>
      <c r="E31" s="8" t="s">
        <v>22</v>
      </c>
      <c r="F31" s="9"/>
      <c r="G31" s="9"/>
      <c r="H31" s="11"/>
      <c r="I31" s="12" t="s">
        <v>23</v>
      </c>
      <c r="J31" s="13"/>
      <c r="K31" s="11"/>
      <c r="L31" s="12" t="s">
        <v>23</v>
      </c>
      <c r="M31" s="13"/>
      <c r="N31" s="14">
        <f t="shared" si="0"/>
        <v>0</v>
      </c>
      <c r="O31" s="15" t="s">
        <v>24</v>
      </c>
      <c r="P31" s="16">
        <f t="shared" si="1"/>
        <v>0</v>
      </c>
      <c r="Q31" s="17" t="s">
        <v>25</v>
      </c>
    </row>
    <row r="32" spans="1:29" ht="12.75" customHeight="1">
      <c r="A32" s="6">
        <f t="shared" si="2"/>
        <v>26</v>
      </c>
      <c r="B32" s="1"/>
      <c r="C32" s="1"/>
      <c r="D32" s="7"/>
      <c r="E32" s="8" t="s">
        <v>22</v>
      </c>
      <c r="F32" s="9"/>
      <c r="G32" s="9"/>
      <c r="H32" s="11"/>
      <c r="I32" s="12" t="s">
        <v>23</v>
      </c>
      <c r="J32" s="13"/>
      <c r="K32" s="11"/>
      <c r="L32" s="12" t="s">
        <v>23</v>
      </c>
      <c r="M32" s="13"/>
      <c r="N32" s="14">
        <f t="shared" si="0"/>
        <v>0</v>
      </c>
      <c r="O32" s="15" t="s">
        <v>24</v>
      </c>
      <c r="P32" s="16">
        <f t="shared" si="1"/>
        <v>0</v>
      </c>
      <c r="Q32" s="17" t="s">
        <v>25</v>
      </c>
      <c r="V32" s="5" t="s">
        <v>60</v>
      </c>
      <c r="W32" s="26">
        <f>SUM(W7,W9,W11,W13,W15,W17,W19,W21,W23,W25,W27,W29)</f>
        <v>0</v>
      </c>
      <c r="Y32" s="5" t="s">
        <v>60</v>
      </c>
      <c r="Z32" s="26">
        <f>SUM(Z7,Z9,Z11,Z13,Z15,Z17,Z19,Z21,Z23,Z25,Z27,Z29)</f>
        <v>0</v>
      </c>
      <c r="AB32" s="5" t="s">
        <v>60</v>
      </c>
      <c r="AC32" s="26">
        <f>SUM(AC7,AC9,AC11,AC13,AC15,AC17,AC19,AC21,AC23,AC25,AC27,AC29)</f>
        <v>0</v>
      </c>
    </row>
    <row r="33" spans="1:29" ht="12.75" customHeight="1">
      <c r="A33" s="6">
        <f t="shared" si="2"/>
        <v>27</v>
      </c>
      <c r="B33" s="1"/>
      <c r="C33" s="1"/>
      <c r="D33" s="7"/>
      <c r="E33" s="8" t="s">
        <v>61</v>
      </c>
      <c r="F33" s="9"/>
      <c r="G33" s="9"/>
      <c r="H33" s="11"/>
      <c r="I33" s="12" t="s">
        <v>23</v>
      </c>
      <c r="J33" s="13"/>
      <c r="K33" s="11"/>
      <c r="L33" s="12" t="s">
        <v>23</v>
      </c>
      <c r="M33" s="13"/>
      <c r="N33" s="14">
        <f t="shared" si="0"/>
        <v>0</v>
      </c>
      <c r="O33" s="15" t="s">
        <v>24</v>
      </c>
      <c r="P33" s="16">
        <f t="shared" si="1"/>
        <v>0</v>
      </c>
      <c r="Q33" s="17" t="s">
        <v>25</v>
      </c>
      <c r="V33" s="5" t="s">
        <v>62</v>
      </c>
      <c r="W33" s="26">
        <f>SUM(W8,W10,W12,W14,W16,W18,W20,W22,W24,W26,W28,W30)</f>
        <v>0</v>
      </c>
      <c r="Y33" s="5" t="s">
        <v>62</v>
      </c>
      <c r="Z33" s="26">
        <f>SUM(Z8,Z10,Z12,Z14,Z16,Z18,Z20,Z22,Z24,Z26,Z28,Z30)</f>
        <v>0</v>
      </c>
      <c r="AB33" s="5" t="s">
        <v>62</v>
      </c>
      <c r="AC33" s="26">
        <f>SUM(AC8,AC10,AC12,AC14,AC16,AC18,AC20,AC22,AC24,AC26,AC28,AC30)</f>
        <v>0</v>
      </c>
    </row>
    <row r="34" spans="1:29" ht="12.75" customHeight="1">
      <c r="A34" s="6">
        <f t="shared" si="2"/>
        <v>28</v>
      </c>
      <c r="B34" s="1"/>
      <c r="C34" s="1"/>
      <c r="D34" s="7"/>
      <c r="E34" s="8" t="s">
        <v>61</v>
      </c>
      <c r="F34" s="9"/>
      <c r="G34" s="9"/>
      <c r="H34" s="11"/>
      <c r="I34" s="12" t="s">
        <v>23</v>
      </c>
      <c r="J34" s="13"/>
      <c r="K34" s="11"/>
      <c r="L34" s="12" t="s">
        <v>23</v>
      </c>
      <c r="M34" s="13"/>
      <c r="N34" s="14">
        <f t="shared" si="0"/>
        <v>0</v>
      </c>
      <c r="O34" s="15" t="s">
        <v>24</v>
      </c>
      <c r="P34" s="16">
        <f t="shared" si="1"/>
        <v>0</v>
      </c>
      <c r="Q34" s="17" t="s">
        <v>25</v>
      </c>
      <c r="V34" s="27" t="s">
        <v>63</v>
      </c>
      <c r="W34" s="26">
        <f>SUM(W32:W33)</f>
        <v>0</v>
      </c>
      <c r="Y34" s="27" t="s">
        <v>63</v>
      </c>
      <c r="Z34" s="26">
        <f>SUM(Z32:Z33)</f>
        <v>0</v>
      </c>
      <c r="AB34" s="27" t="s">
        <v>63</v>
      </c>
      <c r="AC34" s="26">
        <f>SUM(AC32:AC33)</f>
        <v>0</v>
      </c>
    </row>
    <row r="35" spans="1:29" ht="12.75" customHeight="1">
      <c r="A35" s="6">
        <f t="shared" si="2"/>
        <v>29</v>
      </c>
      <c r="B35" s="1"/>
      <c r="C35" s="1"/>
      <c r="D35" s="7"/>
      <c r="E35" s="8" t="s">
        <v>61</v>
      </c>
      <c r="F35" s="9"/>
      <c r="G35" s="9"/>
      <c r="H35" s="11"/>
      <c r="I35" s="12" t="s">
        <v>23</v>
      </c>
      <c r="J35" s="13"/>
      <c r="K35" s="11"/>
      <c r="L35" s="12" t="s">
        <v>23</v>
      </c>
      <c r="M35" s="13"/>
      <c r="N35" s="14">
        <f t="shared" si="0"/>
        <v>0</v>
      </c>
      <c r="O35" s="15" t="s">
        <v>24</v>
      </c>
      <c r="P35" s="16">
        <f t="shared" si="1"/>
        <v>0</v>
      </c>
      <c r="Q35" s="17" t="s">
        <v>25</v>
      </c>
    </row>
    <row r="36" spans="1:29" ht="12.75" customHeight="1">
      <c r="A36" s="6">
        <f t="shared" si="2"/>
        <v>30</v>
      </c>
      <c r="B36" s="1"/>
      <c r="C36" s="1"/>
      <c r="D36" s="7"/>
      <c r="E36" s="8" t="s">
        <v>61</v>
      </c>
      <c r="F36" s="9"/>
      <c r="G36" s="9"/>
      <c r="H36" s="11"/>
      <c r="I36" s="12" t="s">
        <v>23</v>
      </c>
      <c r="J36" s="13"/>
      <c r="K36" s="11"/>
      <c r="L36" s="12" t="s">
        <v>23</v>
      </c>
      <c r="M36" s="13"/>
      <c r="N36" s="14">
        <f t="shared" si="0"/>
        <v>0</v>
      </c>
      <c r="O36" s="15" t="s">
        <v>24</v>
      </c>
      <c r="P36" s="16">
        <f t="shared" si="1"/>
        <v>0</v>
      </c>
      <c r="Q36" s="17" t="s">
        <v>25</v>
      </c>
    </row>
    <row r="37" spans="1:29" ht="12.75" customHeight="1">
      <c r="A37" s="6">
        <f t="shared" si="2"/>
        <v>31</v>
      </c>
      <c r="B37" s="1"/>
      <c r="C37" s="1"/>
      <c r="D37" s="7"/>
      <c r="E37" s="8" t="s">
        <v>61</v>
      </c>
      <c r="F37" s="9"/>
      <c r="G37" s="9"/>
      <c r="H37" s="11"/>
      <c r="I37" s="12" t="s">
        <v>23</v>
      </c>
      <c r="J37" s="13"/>
      <c r="K37" s="11"/>
      <c r="L37" s="12" t="s">
        <v>23</v>
      </c>
      <c r="M37" s="13"/>
      <c r="N37" s="14">
        <f t="shared" si="0"/>
        <v>0</v>
      </c>
      <c r="O37" s="15" t="s">
        <v>24</v>
      </c>
      <c r="P37" s="16">
        <f t="shared" si="1"/>
        <v>0</v>
      </c>
      <c r="Q37" s="17" t="s">
        <v>25</v>
      </c>
    </row>
    <row r="38" spans="1:29" ht="12.75" customHeight="1">
      <c r="A38" s="6">
        <f t="shared" si="2"/>
        <v>32</v>
      </c>
      <c r="B38" s="1"/>
      <c r="C38" s="1"/>
      <c r="D38" s="7"/>
      <c r="E38" s="8" t="s">
        <v>61</v>
      </c>
      <c r="F38" s="9"/>
      <c r="G38" s="9"/>
      <c r="H38" s="11"/>
      <c r="I38" s="12" t="s">
        <v>23</v>
      </c>
      <c r="J38" s="13"/>
      <c r="K38" s="11"/>
      <c r="L38" s="12" t="s">
        <v>23</v>
      </c>
      <c r="M38" s="13"/>
      <c r="N38" s="14">
        <f t="shared" si="0"/>
        <v>0</v>
      </c>
      <c r="O38" s="15" t="s">
        <v>24</v>
      </c>
      <c r="P38" s="16">
        <f t="shared" si="1"/>
        <v>0</v>
      </c>
      <c r="Q38" s="17" t="s">
        <v>25</v>
      </c>
      <c r="R38" s="3"/>
      <c r="S38" s="3"/>
      <c r="T38" s="3"/>
      <c r="U38" s="3"/>
    </row>
    <row r="39" spans="1:29" ht="12.75" customHeight="1">
      <c r="A39" s="6">
        <f t="shared" si="2"/>
        <v>33</v>
      </c>
      <c r="B39" s="1"/>
      <c r="C39" s="1"/>
      <c r="D39" s="7"/>
      <c r="E39" s="8" t="s">
        <v>61</v>
      </c>
      <c r="F39" s="9"/>
      <c r="G39" s="9"/>
      <c r="H39" s="11"/>
      <c r="I39" s="12" t="s">
        <v>23</v>
      </c>
      <c r="J39" s="13"/>
      <c r="K39" s="11"/>
      <c r="L39" s="12" t="s">
        <v>23</v>
      </c>
      <c r="M39" s="13"/>
      <c r="N39" s="14">
        <f t="shared" si="0"/>
        <v>0</v>
      </c>
      <c r="O39" s="15" t="s">
        <v>24</v>
      </c>
      <c r="P39" s="16">
        <f t="shared" si="1"/>
        <v>0</v>
      </c>
      <c r="Q39" s="17" t="s">
        <v>25</v>
      </c>
      <c r="R39" s="3"/>
      <c r="S39" s="3"/>
      <c r="T39" s="3"/>
      <c r="U39" s="3"/>
      <c r="V39" s="3"/>
      <c r="W39" s="3"/>
      <c r="X39" s="3"/>
      <c r="Y39" s="3"/>
      <c r="Z39" s="3"/>
      <c r="AA39" s="3"/>
    </row>
    <row r="40" spans="1:29" ht="12.75" customHeight="1">
      <c r="A40" s="6">
        <f t="shared" si="2"/>
        <v>34</v>
      </c>
      <c r="B40" s="1"/>
      <c r="C40" s="1"/>
      <c r="D40" s="7"/>
      <c r="E40" s="8" t="s">
        <v>61</v>
      </c>
      <c r="F40" s="9"/>
      <c r="G40" s="9"/>
      <c r="H40" s="11"/>
      <c r="I40" s="12" t="s">
        <v>23</v>
      </c>
      <c r="J40" s="13"/>
      <c r="K40" s="11"/>
      <c r="L40" s="12" t="s">
        <v>23</v>
      </c>
      <c r="M40" s="13"/>
      <c r="N40" s="14">
        <f t="shared" si="0"/>
        <v>0</v>
      </c>
      <c r="O40" s="15" t="s">
        <v>24</v>
      </c>
      <c r="P40" s="16">
        <f t="shared" si="1"/>
        <v>0</v>
      </c>
      <c r="Q40" s="17" t="s">
        <v>25</v>
      </c>
      <c r="R40" s="3"/>
      <c r="S40" s="3"/>
      <c r="T40" s="3"/>
      <c r="U40" s="3"/>
      <c r="V40" s="3"/>
      <c r="W40" s="3"/>
      <c r="X40" s="3"/>
      <c r="Y40" s="3"/>
      <c r="Z40" s="3"/>
      <c r="AA40" s="3"/>
    </row>
    <row r="41" spans="1:29" ht="12.75" customHeight="1">
      <c r="A41" s="6">
        <f t="shared" si="2"/>
        <v>35</v>
      </c>
      <c r="B41" s="1"/>
      <c r="C41" s="1"/>
      <c r="D41" s="7"/>
      <c r="E41" s="8" t="s">
        <v>61</v>
      </c>
      <c r="F41" s="9"/>
      <c r="G41" s="9"/>
      <c r="H41" s="11"/>
      <c r="I41" s="12" t="s">
        <v>23</v>
      </c>
      <c r="J41" s="13"/>
      <c r="K41" s="11"/>
      <c r="L41" s="12" t="s">
        <v>23</v>
      </c>
      <c r="M41" s="13"/>
      <c r="N41" s="14">
        <f t="shared" si="0"/>
        <v>0</v>
      </c>
      <c r="O41" s="15" t="s">
        <v>24</v>
      </c>
      <c r="P41" s="16">
        <f t="shared" si="1"/>
        <v>0</v>
      </c>
      <c r="Q41" s="17" t="s">
        <v>25</v>
      </c>
      <c r="R41" s="3"/>
      <c r="S41" s="3"/>
      <c r="T41" s="3"/>
      <c r="U41" s="3"/>
      <c r="V41" s="3"/>
      <c r="W41" s="3"/>
      <c r="X41" s="3"/>
      <c r="Y41" s="3"/>
      <c r="Z41" s="3"/>
      <c r="AA41" s="3"/>
    </row>
    <row r="42" spans="1:29" ht="12.75" customHeight="1">
      <c r="A42" s="6">
        <f t="shared" si="2"/>
        <v>36</v>
      </c>
      <c r="B42" s="1"/>
      <c r="C42" s="1"/>
      <c r="D42" s="7"/>
      <c r="E42" s="8" t="s">
        <v>61</v>
      </c>
      <c r="F42" s="9"/>
      <c r="G42" s="9"/>
      <c r="H42" s="11"/>
      <c r="I42" s="12" t="s">
        <v>23</v>
      </c>
      <c r="J42" s="13"/>
      <c r="K42" s="11"/>
      <c r="L42" s="12" t="s">
        <v>23</v>
      </c>
      <c r="M42" s="13"/>
      <c r="N42" s="14">
        <f t="shared" si="0"/>
        <v>0</v>
      </c>
      <c r="O42" s="15" t="s">
        <v>24</v>
      </c>
      <c r="P42" s="16">
        <f t="shared" si="1"/>
        <v>0</v>
      </c>
      <c r="Q42" s="17" t="s">
        <v>25</v>
      </c>
      <c r="R42" s="3"/>
      <c r="S42" s="3"/>
      <c r="T42" s="3"/>
      <c r="U42" s="3"/>
      <c r="V42" s="3"/>
      <c r="W42" s="3"/>
      <c r="X42" s="3"/>
      <c r="Y42" s="3"/>
      <c r="Z42" s="3"/>
      <c r="AA42" s="3"/>
    </row>
    <row r="43" spans="1:29" ht="12.75" customHeight="1">
      <c r="A43" s="6">
        <f t="shared" si="2"/>
        <v>37</v>
      </c>
      <c r="B43" s="1"/>
      <c r="C43" s="1"/>
      <c r="D43" s="7"/>
      <c r="E43" s="8" t="s">
        <v>61</v>
      </c>
      <c r="F43" s="9"/>
      <c r="G43" s="9"/>
      <c r="H43" s="11"/>
      <c r="I43" s="12" t="s">
        <v>23</v>
      </c>
      <c r="J43" s="13"/>
      <c r="K43" s="11"/>
      <c r="L43" s="12" t="s">
        <v>23</v>
      </c>
      <c r="M43" s="13"/>
      <c r="N43" s="14">
        <f t="shared" si="0"/>
        <v>0</v>
      </c>
      <c r="O43" s="15" t="s">
        <v>24</v>
      </c>
      <c r="P43" s="16">
        <f t="shared" si="1"/>
        <v>0</v>
      </c>
      <c r="Q43" s="17" t="s">
        <v>25</v>
      </c>
      <c r="R43" s="3"/>
      <c r="S43" s="3"/>
      <c r="T43" s="3"/>
      <c r="U43" s="3"/>
      <c r="V43" s="3"/>
      <c r="W43" s="3"/>
      <c r="X43" s="3"/>
      <c r="Y43" s="3"/>
      <c r="Z43" s="3"/>
      <c r="AA43" s="3"/>
    </row>
    <row r="44" spans="1:29" ht="12.75" customHeight="1">
      <c r="A44" s="6">
        <f t="shared" si="2"/>
        <v>38</v>
      </c>
      <c r="B44" s="1"/>
      <c r="C44" s="1"/>
      <c r="D44" s="7"/>
      <c r="E44" s="8" t="s">
        <v>61</v>
      </c>
      <c r="F44" s="9"/>
      <c r="G44" s="9"/>
      <c r="H44" s="11"/>
      <c r="I44" s="12" t="s">
        <v>23</v>
      </c>
      <c r="J44" s="13"/>
      <c r="K44" s="11"/>
      <c r="L44" s="12" t="s">
        <v>23</v>
      </c>
      <c r="M44" s="13"/>
      <c r="N44" s="14">
        <f t="shared" si="0"/>
        <v>0</v>
      </c>
      <c r="O44" s="15" t="s">
        <v>24</v>
      </c>
      <c r="P44" s="16">
        <f t="shared" si="1"/>
        <v>0</v>
      </c>
      <c r="Q44" s="17" t="s">
        <v>25</v>
      </c>
      <c r="R44" s="3"/>
      <c r="S44" s="3"/>
      <c r="T44" s="3"/>
      <c r="U44" s="3"/>
      <c r="V44" s="3"/>
      <c r="W44" s="3"/>
      <c r="X44" s="3"/>
      <c r="Y44" s="3"/>
      <c r="Z44" s="3"/>
      <c r="AA44" s="3"/>
    </row>
    <row r="45" spans="1:29" ht="12.75" customHeight="1">
      <c r="A45" s="6">
        <f t="shared" si="2"/>
        <v>39</v>
      </c>
      <c r="B45" s="1"/>
      <c r="C45" s="1"/>
      <c r="D45" s="7"/>
      <c r="E45" s="8" t="s">
        <v>61</v>
      </c>
      <c r="F45" s="9"/>
      <c r="G45" s="9"/>
      <c r="H45" s="11"/>
      <c r="I45" s="12" t="s">
        <v>23</v>
      </c>
      <c r="J45" s="13"/>
      <c r="K45" s="11"/>
      <c r="L45" s="12" t="s">
        <v>23</v>
      </c>
      <c r="M45" s="13"/>
      <c r="N45" s="14">
        <f t="shared" si="0"/>
        <v>0</v>
      </c>
      <c r="O45" s="15" t="s">
        <v>24</v>
      </c>
      <c r="P45" s="16">
        <f t="shared" si="1"/>
        <v>0</v>
      </c>
      <c r="Q45" s="17" t="s">
        <v>25</v>
      </c>
      <c r="R45" s="3"/>
      <c r="S45" s="3"/>
      <c r="T45" s="3"/>
      <c r="U45" s="3"/>
      <c r="V45" s="3"/>
      <c r="W45" s="3"/>
      <c r="X45" s="3"/>
      <c r="Y45" s="3"/>
      <c r="Z45" s="3"/>
      <c r="AA45" s="3"/>
    </row>
    <row r="46" spans="1:29" ht="12.75" customHeight="1">
      <c r="A46" s="6">
        <f t="shared" si="2"/>
        <v>40</v>
      </c>
      <c r="B46" s="1"/>
      <c r="C46" s="1"/>
      <c r="D46" s="7"/>
      <c r="E46" s="8" t="s">
        <v>61</v>
      </c>
      <c r="F46" s="9"/>
      <c r="G46" s="9"/>
      <c r="H46" s="11"/>
      <c r="I46" s="12" t="s">
        <v>23</v>
      </c>
      <c r="J46" s="13"/>
      <c r="K46" s="11"/>
      <c r="L46" s="12" t="s">
        <v>23</v>
      </c>
      <c r="M46" s="13"/>
      <c r="N46" s="14">
        <f t="shared" si="0"/>
        <v>0</v>
      </c>
      <c r="O46" s="15" t="s">
        <v>24</v>
      </c>
      <c r="P46" s="16">
        <f t="shared" si="1"/>
        <v>0</v>
      </c>
      <c r="Q46" s="17" t="s">
        <v>25</v>
      </c>
      <c r="R46" s="3"/>
      <c r="S46" s="3"/>
      <c r="T46" s="3"/>
      <c r="U46" s="3"/>
      <c r="V46" s="3"/>
      <c r="W46" s="3"/>
      <c r="X46" s="3"/>
      <c r="Y46" s="3"/>
      <c r="Z46" s="3"/>
      <c r="AA46" s="3"/>
    </row>
    <row r="47" spans="1:29" ht="12.75" customHeight="1">
      <c r="A47" s="6">
        <f t="shared" si="2"/>
        <v>41</v>
      </c>
      <c r="B47" s="1"/>
      <c r="C47" s="1"/>
      <c r="D47" s="7"/>
      <c r="E47" s="8" t="s">
        <v>61</v>
      </c>
      <c r="F47" s="9"/>
      <c r="G47" s="9"/>
      <c r="H47" s="11"/>
      <c r="I47" s="12" t="s">
        <v>23</v>
      </c>
      <c r="J47" s="13"/>
      <c r="K47" s="11"/>
      <c r="L47" s="12" t="s">
        <v>23</v>
      </c>
      <c r="M47" s="13"/>
      <c r="N47" s="14">
        <f t="shared" si="0"/>
        <v>0</v>
      </c>
      <c r="O47" s="15" t="s">
        <v>24</v>
      </c>
      <c r="P47" s="16">
        <f t="shared" si="1"/>
        <v>0</v>
      </c>
      <c r="Q47" s="17" t="s">
        <v>25</v>
      </c>
      <c r="R47" s="3"/>
      <c r="S47" s="3"/>
      <c r="T47" s="3"/>
      <c r="U47" s="3"/>
      <c r="V47" s="3"/>
      <c r="W47" s="3"/>
      <c r="X47" s="3"/>
      <c r="Y47" s="3"/>
      <c r="Z47" s="3"/>
      <c r="AA47" s="3"/>
    </row>
    <row r="48" spans="1:29" ht="12.75" customHeight="1">
      <c r="A48" s="6">
        <f t="shared" si="2"/>
        <v>42</v>
      </c>
      <c r="B48" s="1"/>
      <c r="C48" s="1"/>
      <c r="D48" s="7"/>
      <c r="E48" s="8" t="s">
        <v>61</v>
      </c>
      <c r="F48" s="9"/>
      <c r="G48" s="9"/>
      <c r="H48" s="11"/>
      <c r="I48" s="12" t="s">
        <v>23</v>
      </c>
      <c r="J48" s="13"/>
      <c r="K48" s="11"/>
      <c r="L48" s="12" t="s">
        <v>23</v>
      </c>
      <c r="M48" s="13"/>
      <c r="N48" s="14">
        <f t="shared" si="0"/>
        <v>0</v>
      </c>
      <c r="O48" s="15" t="s">
        <v>24</v>
      </c>
      <c r="P48" s="16">
        <f t="shared" si="1"/>
        <v>0</v>
      </c>
      <c r="Q48" s="17" t="s">
        <v>25</v>
      </c>
      <c r="R48" s="3"/>
      <c r="S48" s="3"/>
      <c r="T48" s="3"/>
      <c r="U48" s="3"/>
      <c r="V48" s="3"/>
      <c r="W48" s="3"/>
      <c r="X48" s="3"/>
      <c r="Y48" s="3"/>
      <c r="Z48" s="3"/>
      <c r="AA48" s="3"/>
    </row>
    <row r="49" spans="1:27" ht="12.75" customHeight="1">
      <c r="A49" s="6">
        <f t="shared" si="2"/>
        <v>43</v>
      </c>
      <c r="B49" s="1"/>
      <c r="C49" s="1"/>
      <c r="D49" s="7"/>
      <c r="E49" s="8" t="s">
        <v>61</v>
      </c>
      <c r="F49" s="9"/>
      <c r="G49" s="9"/>
      <c r="H49" s="11"/>
      <c r="I49" s="12" t="s">
        <v>23</v>
      </c>
      <c r="J49" s="13"/>
      <c r="K49" s="11"/>
      <c r="L49" s="12" t="s">
        <v>23</v>
      </c>
      <c r="M49" s="13"/>
      <c r="N49" s="14">
        <f t="shared" si="0"/>
        <v>0</v>
      </c>
      <c r="O49" s="15" t="s">
        <v>24</v>
      </c>
      <c r="P49" s="16">
        <f t="shared" si="1"/>
        <v>0</v>
      </c>
      <c r="Q49" s="17" t="s">
        <v>25</v>
      </c>
      <c r="R49" s="3"/>
      <c r="S49" s="3"/>
      <c r="T49" s="3"/>
      <c r="U49" s="3"/>
      <c r="V49" s="3"/>
      <c r="W49" s="3"/>
      <c r="X49" s="3"/>
      <c r="Y49" s="3"/>
      <c r="Z49" s="3"/>
      <c r="AA49" s="3"/>
    </row>
    <row r="50" spans="1:27" ht="12.75" customHeight="1">
      <c r="A50" s="6">
        <f t="shared" si="2"/>
        <v>44</v>
      </c>
      <c r="B50" s="1"/>
      <c r="C50" s="1"/>
      <c r="D50" s="7"/>
      <c r="E50" s="8" t="s">
        <v>61</v>
      </c>
      <c r="F50" s="9"/>
      <c r="G50" s="9"/>
      <c r="H50" s="11"/>
      <c r="I50" s="12" t="s">
        <v>23</v>
      </c>
      <c r="J50" s="13"/>
      <c r="K50" s="11"/>
      <c r="L50" s="12" t="s">
        <v>23</v>
      </c>
      <c r="M50" s="13"/>
      <c r="N50" s="14">
        <f t="shared" si="0"/>
        <v>0</v>
      </c>
      <c r="O50" s="15" t="s">
        <v>24</v>
      </c>
      <c r="P50" s="16">
        <f t="shared" si="1"/>
        <v>0</v>
      </c>
      <c r="Q50" s="17" t="s">
        <v>25</v>
      </c>
      <c r="V50" s="3"/>
      <c r="W50" s="3"/>
      <c r="X50" s="3"/>
      <c r="Y50" s="3"/>
      <c r="Z50" s="3"/>
      <c r="AA50" s="3"/>
    </row>
    <row r="51" spans="1:27" ht="12.75" customHeight="1">
      <c r="A51" s="6">
        <f t="shared" si="2"/>
        <v>45</v>
      </c>
      <c r="B51" s="1"/>
      <c r="C51" s="1"/>
      <c r="D51" s="7"/>
      <c r="E51" s="8" t="s">
        <v>61</v>
      </c>
      <c r="F51" s="9"/>
      <c r="G51" s="9"/>
      <c r="H51" s="11"/>
      <c r="I51" s="12" t="s">
        <v>23</v>
      </c>
      <c r="J51" s="13"/>
      <c r="K51" s="11"/>
      <c r="L51" s="12" t="s">
        <v>23</v>
      </c>
      <c r="M51" s="13"/>
      <c r="N51" s="14">
        <f t="shared" si="0"/>
        <v>0</v>
      </c>
      <c r="O51" s="15" t="s">
        <v>24</v>
      </c>
      <c r="P51" s="16">
        <f t="shared" si="1"/>
        <v>0</v>
      </c>
      <c r="Q51" s="17" t="s">
        <v>25</v>
      </c>
    </row>
    <row r="52" spans="1:27" ht="12.75" customHeight="1">
      <c r="A52" s="6">
        <f t="shared" si="2"/>
        <v>46</v>
      </c>
      <c r="B52" s="1"/>
      <c r="C52" s="1"/>
      <c r="D52" s="7"/>
      <c r="E52" s="8" t="s">
        <v>61</v>
      </c>
      <c r="F52" s="9"/>
      <c r="G52" s="9"/>
      <c r="H52" s="11"/>
      <c r="I52" s="12" t="s">
        <v>23</v>
      </c>
      <c r="J52" s="13"/>
      <c r="K52" s="11"/>
      <c r="L52" s="12" t="s">
        <v>23</v>
      </c>
      <c r="M52" s="13"/>
      <c r="N52" s="14">
        <f t="shared" si="0"/>
        <v>0</v>
      </c>
      <c r="O52" s="15" t="s">
        <v>24</v>
      </c>
      <c r="P52" s="16">
        <f t="shared" si="1"/>
        <v>0</v>
      </c>
      <c r="Q52" s="17" t="s">
        <v>25</v>
      </c>
    </row>
    <row r="53" spans="1:27" ht="12.75" customHeight="1">
      <c r="A53" s="6">
        <f t="shared" si="2"/>
        <v>47</v>
      </c>
      <c r="B53" s="1"/>
      <c r="C53" s="1"/>
      <c r="D53" s="7"/>
      <c r="E53" s="8" t="s">
        <v>61</v>
      </c>
      <c r="F53" s="9"/>
      <c r="G53" s="9"/>
      <c r="H53" s="11"/>
      <c r="I53" s="12" t="s">
        <v>23</v>
      </c>
      <c r="J53" s="13"/>
      <c r="K53" s="11"/>
      <c r="L53" s="12" t="s">
        <v>23</v>
      </c>
      <c r="M53" s="13"/>
      <c r="N53" s="14">
        <f t="shared" si="0"/>
        <v>0</v>
      </c>
      <c r="O53" s="15" t="s">
        <v>24</v>
      </c>
      <c r="P53" s="16">
        <f t="shared" si="1"/>
        <v>0</v>
      </c>
      <c r="Q53" s="17" t="s">
        <v>25</v>
      </c>
    </row>
    <row r="54" spans="1:27" ht="12.75" customHeight="1">
      <c r="A54" s="6">
        <f t="shared" si="2"/>
        <v>48</v>
      </c>
      <c r="B54" s="1"/>
      <c r="C54" s="1"/>
      <c r="D54" s="7"/>
      <c r="E54" s="8" t="s">
        <v>61</v>
      </c>
      <c r="F54" s="9"/>
      <c r="G54" s="9"/>
      <c r="H54" s="11"/>
      <c r="I54" s="12" t="s">
        <v>23</v>
      </c>
      <c r="J54" s="13"/>
      <c r="K54" s="11"/>
      <c r="L54" s="12" t="s">
        <v>23</v>
      </c>
      <c r="M54" s="13"/>
      <c r="N54" s="14">
        <f t="shared" si="0"/>
        <v>0</v>
      </c>
      <c r="O54" s="15" t="s">
        <v>24</v>
      </c>
      <c r="P54" s="16">
        <f t="shared" si="1"/>
        <v>0</v>
      </c>
      <c r="Q54" s="17" t="s">
        <v>25</v>
      </c>
    </row>
    <row r="55" spans="1:27" ht="14.25" customHeight="1">
      <c r="A55" s="6">
        <f t="shared" si="2"/>
        <v>49</v>
      </c>
      <c r="B55" s="1"/>
      <c r="C55" s="1"/>
      <c r="D55" s="7"/>
      <c r="E55" s="8" t="s">
        <v>61</v>
      </c>
      <c r="F55" s="9"/>
      <c r="G55" s="9"/>
      <c r="H55" s="11"/>
      <c r="I55" s="12" t="s">
        <v>23</v>
      </c>
      <c r="J55" s="13"/>
      <c r="K55" s="11"/>
      <c r="L55" s="12" t="s">
        <v>23</v>
      </c>
      <c r="M55" s="13"/>
      <c r="N55" s="14">
        <f t="shared" si="0"/>
        <v>0</v>
      </c>
      <c r="O55" s="15" t="s">
        <v>24</v>
      </c>
      <c r="P55" s="16">
        <f t="shared" si="1"/>
        <v>0</v>
      </c>
      <c r="Q55" s="17" t="s">
        <v>25</v>
      </c>
    </row>
    <row r="56" spans="1:27" ht="14.25" customHeight="1" thickBot="1">
      <c r="A56" s="28">
        <f t="shared" si="2"/>
        <v>50</v>
      </c>
      <c r="B56" s="29"/>
      <c r="C56" s="29"/>
      <c r="D56" s="30"/>
      <c r="E56" s="31" t="s">
        <v>61</v>
      </c>
      <c r="F56" s="32"/>
      <c r="G56" s="32"/>
      <c r="H56" s="33"/>
      <c r="I56" s="34" t="s">
        <v>23</v>
      </c>
      <c r="J56" s="35"/>
      <c r="K56" s="33"/>
      <c r="L56" s="34" t="s">
        <v>23</v>
      </c>
      <c r="M56" s="35"/>
      <c r="N56" s="36">
        <f t="shared" si="0"/>
        <v>0</v>
      </c>
      <c r="O56" s="37" t="s">
        <v>24</v>
      </c>
      <c r="P56" s="38">
        <f t="shared" si="1"/>
        <v>0</v>
      </c>
      <c r="Q56" s="39" t="s">
        <v>25</v>
      </c>
    </row>
    <row r="57" spans="1:27" ht="14.25" customHeight="1">
      <c r="A57" s="40" t="s">
        <v>64</v>
      </c>
      <c r="B57" s="4"/>
      <c r="C57" s="4"/>
      <c r="D57" s="4"/>
      <c r="E57" s="4"/>
      <c r="F57" s="4"/>
      <c r="G57" s="4"/>
      <c r="H57" s="4"/>
      <c r="I57" s="4"/>
      <c r="J57" s="4"/>
      <c r="K57" s="4"/>
    </row>
  </sheetData>
  <sheetProtection algorithmName="SHA-512" hashValue="IsxpvTDLFAQmnuAfaPIg40kk1JPHXA1qgYMnRGoJqjULboXvJLsYwtpqGIdgPJw/e5FQK+QvKNl5vZ24ps2XhQ==" saltValue="WplGjqLb5LW9xEO7W5NPLA==" spinCount="100000" sheet="1" objects="1" scenarios="1" selectLockedCells="1"/>
  <mergeCells count="21">
    <mergeCell ref="W5:W6"/>
    <mergeCell ref="Z5:Z6"/>
    <mergeCell ref="AC5:AC6"/>
    <mergeCell ref="H6:J6"/>
    <mergeCell ref="K6:M6"/>
    <mergeCell ref="G5:G6"/>
    <mergeCell ref="A1:B1"/>
    <mergeCell ref="C1:D1"/>
    <mergeCell ref="F1:Q4"/>
    <mergeCell ref="V1:AC3"/>
    <mergeCell ref="A2:B2"/>
    <mergeCell ref="C2:D2"/>
    <mergeCell ref="A3:B3"/>
    <mergeCell ref="C3:D3"/>
    <mergeCell ref="A5:A6"/>
    <mergeCell ref="B5:B6"/>
    <mergeCell ref="C5:C6"/>
    <mergeCell ref="D5:E6"/>
    <mergeCell ref="F5:F6"/>
    <mergeCell ref="H5:M5"/>
    <mergeCell ref="N5:Q6"/>
  </mergeCells>
  <phoneticPr fontId="2"/>
  <dataValidations count="3">
    <dataValidation type="list" allowBlank="1" showInputMessage="1" showErrorMessage="1" sqref="B7:B56" xr:uid="{492E3948-61B6-4695-BA75-5CAC37365768}">
      <formula1>$C$1:$C$3</formula1>
    </dataValidation>
    <dataValidation type="list" allowBlank="1" showInputMessage="1" showErrorMessage="1" sqref="C7:C56" xr:uid="{44DBF34E-2996-4A04-B095-FF4E73846A96}">
      <formula1>$S$5:$S$7</formula1>
    </dataValidation>
    <dataValidation type="list" allowBlank="1" showInputMessage="1" showErrorMessage="1" sqref="F7:G56" xr:uid="{216B6900-2FF0-4063-8A2C-A42221F62BAD}">
      <formula1>$T$5</formula1>
    </dataValidation>
  </dataValidations>
  <pageMargins left="0.25" right="0.25" top="0.75" bottom="0.75" header="0.3" footer="0.3"/>
  <pageSetup paperSize="9" orientation="portrait" r:id="rId1"/>
  <headerFooter>
    <oddHeader>&amp;C&amp;"HG丸ｺﾞｼｯｸM-PRO,標準"ベビーシッター（一時預かり）利用内訳表</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令和8年4～6月</vt:lpstr>
      <vt:lpstr>'令和8年4～6月'!Print_Area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2026-07-08T06:43:51Z</dcterms:created>
  <dcterms:modified xsi:type="dcterms:W3CDTF">2026-07-08T08:50:57Z</dcterms:modified>
</cp:coreProperties>
</file>